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I25" i="1"/>
  <c r="I38" i="1" s="1"/>
  <c r="E24" i="1"/>
  <c r="D24" i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<sst xmlns="http://schemas.openxmlformats.org/spreadsheetml/2006/main" count="72" uniqueCount="70">
  <si>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</si>
  <si>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2016 y  2015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</si>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</sst>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zoomScale="80" zoomScaleNormal="80" zoomScalePageLayoutView="80" workbookViewId="0">
      <selection activeCell="J44" sqref="J44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2016</v>
      </c>
      <c r="E9" s="26">
        <v>2015</v>
      </c>
      <c r="F9" s="27"/>
      <c r="G9" s="25"/>
      <c r="H9" s="25"/>
      <c r="I9" s="26">
        <v>2016</v>
      </c>
      <c r="J9" s="26">
        <v>2015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32984374.989999998</v>
      </c>
      <c r="E16" s="44">
        <v>35770118.840000004</v>
      </c>
      <c r="G16" s="43" t="s">
        <v>12</v>
      </c>
      <c r="H16" s="43"/>
      <c r="I16" s="44">
        <v>-5121420.75</v>
      </c>
      <c r="J16" s="44">
        <v>-8558113.0800000001</v>
      </c>
      <c r="K16" s="30"/>
    </row>
    <row r="17" spans="1:11" x14ac:dyDescent="0.2">
      <c r="A17" s="31"/>
      <c r="B17" s="43" t="s">
        <v>13</v>
      </c>
      <c r="C17" s="43"/>
      <c r="D17" s="44">
        <v>2509269.31</v>
      </c>
      <c r="E17" s="44">
        <v>2958185.61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1505533.01</v>
      </c>
      <c r="E18" s="44">
        <v>2010635.67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154.11000000000001</v>
      </c>
      <c r="E19" s="44">
        <v>154.11000000000001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-22365</v>
      </c>
      <c r="J21" s="44">
        <v>-22365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-760713.7</v>
      </c>
      <c r="J23" s="44">
        <v>-53898.7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37035881.419999994</v>
      </c>
      <c r="E24" s="50">
        <f>SUM(E16:E22)</f>
        <v>40775644.230000004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-5904499.4500000002</v>
      </c>
      <c r="J25" s="50">
        <f>SUM(J16:J23)</f>
        <v>-8634376.7799999993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96802481.900000006</v>
      </c>
      <c r="E31" s="44">
        <v>96802481.900000006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87540859.560000002</v>
      </c>
      <c r="E32" s="44">
        <v>82598226.959999993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-48809866.990000002</v>
      </c>
      <c r="E34" s="44">
        <v>-48809866.990000002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-5904499.4500000002</v>
      </c>
      <c r="J38" s="50">
        <f>J25+J36</f>
        <v>-8634376.7799999993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135533474.47</v>
      </c>
      <c r="E39" s="50">
        <f>SUM(E29:E37)</f>
        <v>130590841.87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172569355.88999999</v>
      </c>
      <c r="E41" s="50">
        <f>E24+E39</f>
        <v>171366486.10000002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-159450723.83000001</v>
      </c>
      <c r="J42" s="50">
        <f>SUM(J44:J46)</f>
        <v>-159450723.83000001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-105348891.59</v>
      </c>
      <c r="J44" s="44">
        <v>-105348891.59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-54101832.240000002</v>
      </c>
      <c r="J45" s="44">
        <v>-54101832.240000002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-7214132.6100000003</v>
      </c>
      <c r="J48" s="50">
        <f>SUM(J50:J54)</f>
        <v>-3281385.4900000007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44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-2869350.64</v>
      </c>
      <c r="J50" s="44">
        <v>5403437.0599999996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-4149847.9</v>
      </c>
      <c r="J51" s="44">
        <v>-8489888.4800000004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-194934.07</v>
      </c>
      <c r="J53" s="44">
        <v>-194934.07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-166664856.44000003</v>
      </c>
      <c r="J61" s="50">
        <f>J42+J48+J56</f>
        <v>-162732109.32000002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-172569355.89000002</v>
      </c>
      <c r="J63" s="50">
        <f>J38+J61</f>
        <v>-171366486.10000002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27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2017-07-06T16:45:19Z</dcterms:created>
  <dcterms:modified xsi:type="dcterms:W3CDTF">2017-07-06T16:45:41Z</dcterms:modified>
</cp:coreProperties>
</file>