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J52" i="1"/>
  <c r="J50" i="1" s="1"/>
  <c r="I52" i="1"/>
  <c r="I50" i="1"/>
  <c r="J48" i="1"/>
  <c r="I48" i="1"/>
  <c r="I47" i="1"/>
  <c r="J47" i="1" s="1"/>
  <c r="J46" i="1"/>
  <c r="J42" i="1" s="1"/>
  <c r="I46" i="1"/>
  <c r="I42" i="1"/>
  <c r="J40" i="1"/>
  <c r="J36" i="1" s="1"/>
  <c r="I40" i="1"/>
  <c r="I36" i="1"/>
  <c r="I34" i="1" s="1"/>
  <c r="D34" i="1"/>
  <c r="E34" i="1" s="1"/>
  <c r="E33" i="1"/>
  <c r="D33" i="1"/>
  <c r="I32" i="1"/>
  <c r="J32" i="1" s="1"/>
  <c r="E32" i="1"/>
  <c r="D32" i="1"/>
  <c r="I31" i="1"/>
  <c r="J31" i="1" s="1"/>
  <c r="J30" i="1"/>
  <c r="I30" i="1"/>
  <c r="D30" i="1"/>
  <c r="E30" i="1" s="1"/>
  <c r="J29" i="1"/>
  <c r="I29" i="1"/>
  <c r="D29" i="1"/>
  <c r="I28" i="1"/>
  <c r="J28" i="1" s="1"/>
  <c r="D28" i="1"/>
  <c r="I27" i="1"/>
  <c r="J27" i="1" s="1"/>
  <c r="J25" i="1" s="1"/>
  <c r="E27" i="1"/>
  <c r="D27" i="1"/>
  <c r="D26" i="1"/>
  <c r="E26" i="1" s="1"/>
  <c r="D24" i="1"/>
  <c r="J22" i="1"/>
  <c r="I22" i="1"/>
  <c r="D22" i="1"/>
  <c r="E22" i="1" s="1"/>
  <c r="E14" i="1" s="1"/>
  <c r="J21" i="1"/>
  <c r="E21" i="1"/>
  <c r="D21" i="1"/>
  <c r="I20" i="1"/>
  <c r="J20" i="1" s="1"/>
  <c r="E20" i="1"/>
  <c r="D20" i="1"/>
  <c r="I19" i="1"/>
  <c r="J19" i="1" s="1"/>
  <c r="E19" i="1"/>
  <c r="I18" i="1"/>
  <c r="J18" i="1" s="1"/>
  <c r="J17" i="1"/>
  <c r="J14" i="1" s="1"/>
  <c r="J12" i="1" s="1"/>
  <c r="I17" i="1"/>
  <c r="E24" i="1" l="1"/>
  <c r="E12" i="1" s="1"/>
  <c r="J34" i="1"/>
  <c r="D14" i="1"/>
  <c r="D12" i="1" s="1"/>
  <c r="I25" i="1"/>
  <c r="I14" i="1"/>
  <c r="I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<sst xmlns="http://schemas.openxmlformats.org/spreadsheetml/2006/main" count="66" uniqueCount="63">
  <si>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</si>
  <si>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2017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</si>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</sst>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165" fontId="0" fillId="0" borderId="0" xfId="0" applyNumberFormat="1" applyFill="1" applyBorder="1"/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34230</v>
          </cell>
          <cell r="J21">
            <v>34230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D32">
            <v>94167086.189999998</v>
          </cell>
          <cell r="E32">
            <v>94167086.189999998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3">
          <cell r="I53">
            <v>194934.07</v>
          </cell>
          <cell r="J53">
            <v>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80" zoomScaleNormal="80" zoomScalePageLayoutView="80" workbookViewId="0">
      <selection activeCell="D25" sqref="D25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2895708.17</v>
      </c>
      <c r="E12" s="36">
        <f>E14+E24</f>
        <v>72881.819999999992</v>
      </c>
      <c r="F12" s="33"/>
      <c r="G12" s="35" t="s">
        <v>9</v>
      </c>
      <c r="H12" s="35"/>
      <c r="I12" s="36">
        <f>I14+I25</f>
        <v>873231.85</v>
      </c>
      <c r="J12" s="36">
        <f>J14+J25</f>
        <v>2141935.69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2895708.17</v>
      </c>
      <c r="E14" s="36">
        <f>SUM(E16:E22)</f>
        <v>72881.819999999992</v>
      </c>
      <c r="F14" s="33"/>
      <c r="G14" s="35" t="s">
        <v>11</v>
      </c>
      <c r="H14" s="35"/>
      <c r="I14" s="36">
        <f>SUM(I16:I23)</f>
        <v>873231.85</v>
      </c>
      <c r="J14" s="36">
        <f>SUM(J16:J23)</f>
        <v>2141935.69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3" ht="15" x14ac:dyDescent="0.25">
      <c r="A16" s="34"/>
      <c r="B16" s="42" t="s">
        <v>12</v>
      </c>
      <c r="C16" s="42"/>
      <c r="D16" s="43">
        <v>2895708.17</v>
      </c>
      <c r="E16" s="43">
        <v>0</v>
      </c>
      <c r="F16" s="33"/>
      <c r="G16" s="42" t="s">
        <v>13</v>
      </c>
      <c r="H16" s="42"/>
      <c r="I16" s="43">
        <v>0</v>
      </c>
      <c r="J16" s="43">
        <v>2141935.69</v>
      </c>
      <c r="K16" s="29"/>
    </row>
    <row r="17" spans="1:11" ht="15" x14ac:dyDescent="0.25">
      <c r="A17" s="34"/>
      <c r="B17" s="42" t="s">
        <v>14</v>
      </c>
      <c r="C17" s="42"/>
      <c r="D17" s="43">
        <v>0</v>
      </c>
      <c r="E17" s="43">
        <v>72570.62</v>
      </c>
      <c r="F17" s="33"/>
      <c r="G17" s="42" t="s">
        <v>15</v>
      </c>
      <c r="H17" s="42"/>
      <c r="I17" s="44">
        <f>IF([1]ESF!I17&gt;[1]ESF!J17,[1]ESF!I17-[1]ESF!J17,0)</f>
        <v>0</v>
      </c>
      <c r="J17" s="44">
        <f>IF(I17&gt;0,0,[1]ESF!J17-[1]ESF!I17)</f>
        <v>0</v>
      </c>
      <c r="K17" s="29"/>
    </row>
    <row r="18" spans="1:11" ht="15" x14ac:dyDescent="0.25">
      <c r="A18" s="34"/>
      <c r="B18" s="42" t="s">
        <v>16</v>
      </c>
      <c r="C18" s="42"/>
      <c r="D18" s="43">
        <v>0</v>
      </c>
      <c r="E18" s="43">
        <v>311.2</v>
      </c>
      <c r="F18" s="33"/>
      <c r="G18" s="42" t="s">
        <v>17</v>
      </c>
      <c r="H18" s="42"/>
      <c r="I18" s="44">
        <f>IF([1]ESF!I18&gt;[1]ESF!J18,[1]ESF!I18-[1]ESF!J18,0)</f>
        <v>0</v>
      </c>
      <c r="J18" s="44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4">
        <v>0</v>
      </c>
      <c r="E19" s="44">
        <f>IF(D19&gt;0,0,[1]ESF!D19-[1]ESF!E19)</f>
        <v>0</v>
      </c>
      <c r="F19" s="33"/>
      <c r="G19" s="42" t="s">
        <v>19</v>
      </c>
      <c r="H19" s="42"/>
      <c r="I19" s="44">
        <f>IF([1]ESF!I19&gt;[1]ESF!J19,[1]ESF!I19-[1]ESF!J19,0)</f>
        <v>0</v>
      </c>
      <c r="J19" s="44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4">
        <f>IF([1]ESF!D20&lt;[1]ESF!E20,[1]ESF!E20-[1]ESF!D20,0)</f>
        <v>0</v>
      </c>
      <c r="E20" s="44">
        <f>IF(D20&gt;0,0,[1]ESF!D20-[1]ESF!E20)</f>
        <v>0</v>
      </c>
      <c r="F20" s="33"/>
      <c r="G20" s="42" t="s">
        <v>21</v>
      </c>
      <c r="H20" s="42"/>
      <c r="I20" s="44">
        <f>IF([1]ESF!I20&gt;[1]ESF!J20,[1]ESF!I20-[1]ESF!J20,0)</f>
        <v>0</v>
      </c>
      <c r="J20" s="44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4">
        <f>IF([1]ESF!D21&lt;[1]ESF!E21,[1]ESF!E21-[1]ESF!D21,0)</f>
        <v>0</v>
      </c>
      <c r="E21" s="44">
        <f>IF(D21&gt;0,0,[1]ESF!D21-[1]ESF!E21)</f>
        <v>0</v>
      </c>
      <c r="F21" s="33"/>
      <c r="G21" s="45" t="s">
        <v>23</v>
      </c>
      <c r="H21" s="45"/>
      <c r="I21" s="44">
        <v>0</v>
      </c>
      <c r="J21" s="44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4">
        <f>IF([1]ESF!D22&lt;[1]ESF!E22,[1]ESF!E22-[1]ESF!D22,0)</f>
        <v>0</v>
      </c>
      <c r="E22" s="44">
        <f>IF(D22&gt;0,0,[1]ESF!D22-[1]ESF!E22)</f>
        <v>0</v>
      </c>
      <c r="F22" s="33"/>
      <c r="G22" s="42" t="s">
        <v>25</v>
      </c>
      <c r="H22" s="42"/>
      <c r="I22" s="44">
        <f>IF([1]ESF!I22&gt;[1]ESF!J22,[1]ESF!I22-[1]ESF!J22,0)</f>
        <v>0</v>
      </c>
      <c r="J22" s="44">
        <f>IF(I22&gt;0,0,[1]ESF!J22-[1]ESF!I22)</f>
        <v>0</v>
      </c>
      <c r="K22" s="29"/>
    </row>
    <row r="23" spans="1:11" ht="15" x14ac:dyDescent="0.25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873231.85</v>
      </c>
      <c r="J23" s="43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6" t="s">
        <v>28</v>
      </c>
      <c r="H25" s="46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4">
        <f>IF([1]ESF!D29&lt;[1]ESF!E29,[1]ESF!E29-[1]ESF!D29,0)</f>
        <v>0</v>
      </c>
      <c r="E26" s="44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4">
        <f>IF([1]ESF!D30&lt;[1]ESF!E30,[1]ESF!E30-[1]ESF!D30,0)</f>
        <v>0</v>
      </c>
      <c r="E27" s="44">
        <f>IF(D27&gt;0,0,[1]ESF!D30-[1]ESF!E30)</f>
        <v>0</v>
      </c>
      <c r="F27" s="33"/>
      <c r="G27" s="42" t="s">
        <v>31</v>
      </c>
      <c r="H27" s="42"/>
      <c r="I27" s="44">
        <f>IF([1]ESF!I29&gt;[1]ESF!J29,[1]ESF!I29-[1]ESF!J29,0)</f>
        <v>0</v>
      </c>
      <c r="J27" s="44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4">
        <f>IF([1]ESF!D31&lt;[1]ESF!E31,[1]ESF!E31-[1]ESF!D31,0)</f>
        <v>0</v>
      </c>
      <c r="E28" s="44">
        <v>0</v>
      </c>
      <c r="F28" s="33"/>
      <c r="G28" s="42" t="s">
        <v>33</v>
      </c>
      <c r="H28" s="42"/>
      <c r="I28" s="44">
        <f>IF([1]ESF!I30&gt;[1]ESF!J30,[1]ESF!I30-[1]ESF!J30,0)</f>
        <v>0</v>
      </c>
      <c r="J28" s="44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4">
        <f>IF([1]ESF!D32&lt;[1]ESF!E32,[1]ESF!E32-[1]ESF!D32,0)</f>
        <v>0</v>
      </c>
      <c r="E29" s="44">
        <v>0</v>
      </c>
      <c r="F29" s="33"/>
      <c r="G29" s="42" t="s">
        <v>35</v>
      </c>
      <c r="H29" s="42"/>
      <c r="I29" s="44">
        <f>IF([1]ESF!I31&gt;[1]ESF!J31,[1]ESF!I31-[1]ESF!J31,0)</f>
        <v>0</v>
      </c>
      <c r="J29" s="44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4">
        <f>IF([1]ESF!D33&lt;[1]ESF!E33,[1]ESF!E33-[1]ESF!D33,0)</f>
        <v>0</v>
      </c>
      <c r="E30" s="44">
        <f>IF(D30&gt;0,0,[1]ESF!D33-[1]ESF!E33)</f>
        <v>0</v>
      </c>
      <c r="F30" s="33"/>
      <c r="G30" s="42" t="s">
        <v>37</v>
      </c>
      <c r="H30" s="42"/>
      <c r="I30" s="44">
        <f>IF([1]ESF!I32&gt;[1]ESF!J32,[1]ESF!I32-[1]ESF!J32,0)</f>
        <v>0</v>
      </c>
      <c r="J30" s="44">
        <f>IF(I30&gt;0,0,[1]ESF!J32-[1]ESF!I32)</f>
        <v>0</v>
      </c>
      <c r="K30" s="29"/>
    </row>
    <row r="31" spans="1:11" ht="26.1" customHeight="1" x14ac:dyDescent="0.2">
      <c r="A31" s="34"/>
      <c r="B31" s="45" t="s">
        <v>38</v>
      </c>
      <c r="C31" s="45"/>
      <c r="D31" s="44">
        <v>0</v>
      </c>
      <c r="E31" s="44">
        <v>0</v>
      </c>
      <c r="F31" s="33"/>
      <c r="G31" s="45" t="s">
        <v>39</v>
      </c>
      <c r="H31" s="45"/>
      <c r="I31" s="44">
        <f>IF([1]ESF!I33&gt;[1]ESF!J33,[1]ESF!I33-[1]ESF!J33,0)</f>
        <v>0</v>
      </c>
      <c r="J31" s="44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4">
        <f>IF([1]ESF!D35&lt;[1]ESF!E35,[1]ESF!E35-[1]ESF!D35,0)</f>
        <v>0</v>
      </c>
      <c r="E32" s="44">
        <f>IF(D32&gt;0,0,[1]ESF!D35-[1]ESF!E35)</f>
        <v>0</v>
      </c>
      <c r="F32" s="33"/>
      <c r="G32" s="42" t="s">
        <v>41</v>
      </c>
      <c r="H32" s="42"/>
      <c r="I32" s="44">
        <f>IF([1]ESF!I34&gt;[1]ESF!J34,[1]ESF!I34-[1]ESF!J34,0)</f>
        <v>0</v>
      </c>
      <c r="J32" s="44">
        <f>IF(I32&gt;0,0,[1]ESF!J34-[1]ESF!I34)</f>
        <v>0</v>
      </c>
      <c r="K32" s="29"/>
    </row>
    <row r="33" spans="1:12" ht="25.5" customHeight="1" x14ac:dyDescent="0.2">
      <c r="A33" s="34"/>
      <c r="B33" s="45" t="s">
        <v>42</v>
      </c>
      <c r="C33" s="45"/>
      <c r="D33" s="44">
        <f>IF([1]ESF!D36&lt;[1]ESF!E36,[1]ESF!E36-[1]ESF!D36,0)</f>
        <v>0</v>
      </c>
      <c r="E33" s="44">
        <f>IF(D33&gt;0,0,[1]ESF!D36-[1]ESF!E36)</f>
        <v>0</v>
      </c>
      <c r="F33" s="33"/>
      <c r="G33" s="39"/>
      <c r="H33" s="39"/>
      <c r="I33" s="47"/>
      <c r="J33" s="47"/>
      <c r="K33" s="29"/>
    </row>
    <row r="34" spans="1:12" x14ac:dyDescent="0.2">
      <c r="A34" s="34"/>
      <c r="B34" s="42" t="s">
        <v>43</v>
      </c>
      <c r="C34" s="42"/>
      <c r="D34" s="44">
        <f>IF([1]ESF!D37&lt;[1]ESF!E37,[1]ESF!E37-[1]ESF!D37,0)</f>
        <v>0</v>
      </c>
      <c r="E34" s="44">
        <f>IF(D34&gt;0,0,[1]ESF!D37-[1]ESF!E37)</f>
        <v>0</v>
      </c>
      <c r="F34" s="33"/>
      <c r="G34" s="35" t="s">
        <v>44</v>
      </c>
      <c r="H34" s="35"/>
      <c r="I34" s="36">
        <f>I36+I42+I50</f>
        <v>19542637.670000002</v>
      </c>
      <c r="J34" s="36">
        <f>J36+J42+J50</f>
        <v>21096760.18</v>
      </c>
      <c r="K34" s="29"/>
      <c r="L34" s="37"/>
    </row>
    <row r="35" spans="1:12" x14ac:dyDescent="0.2">
      <c r="A35" s="38"/>
      <c r="B35" s="39"/>
      <c r="C35" s="40"/>
      <c r="D35" s="47"/>
      <c r="E35" s="47"/>
      <c r="F35" s="33"/>
      <c r="G35" s="39"/>
      <c r="H35" s="39"/>
      <c r="I35" s="41"/>
      <c r="J35" s="41"/>
      <c r="K35" s="29"/>
    </row>
    <row r="36" spans="1:12" x14ac:dyDescent="0.2">
      <c r="A36" s="34"/>
      <c r="B36" s="15"/>
      <c r="C36" s="15"/>
      <c r="D36" s="15"/>
      <c r="E36" s="15"/>
      <c r="F36" s="33"/>
      <c r="G36" s="35" t="s">
        <v>45</v>
      </c>
      <c r="H36" s="35"/>
      <c r="I36" s="36">
        <f>SUM(I38:I40)</f>
        <v>165000</v>
      </c>
      <c r="J36" s="36">
        <f>SUM(J38:J40)</f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ht="15" x14ac:dyDescent="0.25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165000</v>
      </c>
      <c r="J38" s="43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4">
        <v>0</v>
      </c>
      <c r="J39" s="44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4">
        <f>IF([1]ESF!I46&gt;[1]ESF!J46,[1]ESF!I46-[1]ESF!J46,0)</f>
        <v>0</v>
      </c>
      <c r="J40" s="44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19377637.670000002</v>
      </c>
      <c r="J42" s="36">
        <f>SUM(J44:J48)</f>
        <v>21096760.18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2" t="s">
        <v>50</v>
      </c>
      <c r="H44" s="42"/>
      <c r="I44" s="43">
        <v>19377637.670000002</v>
      </c>
      <c r="J44" s="43"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2" t="s">
        <v>51</v>
      </c>
      <c r="H45" s="42"/>
      <c r="I45" s="43">
        <v>0</v>
      </c>
      <c r="J45" s="43">
        <v>21096760.18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4">
        <f>IF([1]ESF!I52&gt;[1]ESF!J52,[1]ESF!I52-[1]ESF!J52,0)</f>
        <v>0</v>
      </c>
      <c r="J46" s="44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4">
        <f>IF([1]ESF!I53&gt;[1]ESF!J53,[1]ESF!I53-[1]ESF!J53,0)</f>
        <v>0</v>
      </c>
      <c r="J47" s="44">
        <f>IF(I47&gt;0,0,[1]ESF!J53-[1]ESF!I53)</f>
        <v>0</v>
      </c>
      <c r="K47" s="29"/>
    </row>
    <row r="48" spans="1:12" x14ac:dyDescent="0.2">
      <c r="A48" s="38"/>
      <c r="B48" s="15"/>
      <c r="C48" s="15"/>
      <c r="D48" s="15"/>
      <c r="E48" s="15"/>
      <c r="F48" s="33"/>
      <c r="G48" s="42" t="s">
        <v>54</v>
      </c>
      <c r="H48" s="42"/>
      <c r="I48" s="44">
        <f>IF([1]ESF!I54&gt;[1]ESF!J54,[1]ESF!I54-[1]ESF!J54,0)</f>
        <v>0</v>
      </c>
      <c r="J48" s="44">
        <f>IF(I48&gt;0,0,[1]ESF!J54-[1]ESF!I54)</f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4">
        <f>IF([1]ESF!I58&gt;[1]ESF!J58,[1]ESF!I58-[1]ESF!J58,0)</f>
        <v>0</v>
      </c>
      <c r="J52" s="44">
        <f>IF(I52&gt;0,0,[1]ESF!J58-[1]ESF!I58)</f>
        <v>0</v>
      </c>
      <c r="K52" s="29"/>
    </row>
    <row r="53" spans="1:11" ht="19.5" customHeight="1" x14ac:dyDescent="0.2">
      <c r="A53" s="48"/>
      <c r="B53" s="49"/>
      <c r="C53" s="49"/>
      <c r="D53" s="49"/>
      <c r="E53" s="49"/>
      <c r="F53" s="50"/>
      <c r="G53" s="51" t="s">
        <v>57</v>
      </c>
      <c r="H53" s="51"/>
      <c r="I53" s="52">
        <f>IF([1]ESF!I59&gt;[1]ESF!J59,[1]ESF!I59-[1]ESF!J59,0)</f>
        <v>0</v>
      </c>
      <c r="J53" s="52">
        <f>IF(I53&gt;0,0,[1]ESF!J59-[1]ESF!I59)</f>
        <v>0</v>
      </c>
      <c r="K53" s="53"/>
    </row>
    <row r="54" spans="1:11" ht="6" customHeight="1" x14ac:dyDescent="0.2">
      <c r="A54" s="54"/>
      <c r="B54" s="49"/>
      <c r="C54" s="55"/>
      <c r="D54" s="56"/>
      <c r="E54" s="57"/>
      <c r="F54" s="57"/>
      <c r="G54" s="49"/>
      <c r="H54" s="58"/>
      <c r="I54" s="56"/>
      <c r="J54" s="57"/>
      <c r="K54" s="57"/>
    </row>
    <row r="55" spans="1:11" ht="6" customHeight="1" x14ac:dyDescent="0.2">
      <c r="A55" s="15"/>
      <c r="C55" s="59"/>
      <c r="D55" s="60"/>
      <c r="E55" s="61"/>
      <c r="F55" s="61"/>
      <c r="H55" s="62"/>
      <c r="I55" s="60"/>
      <c r="J55" s="61"/>
      <c r="K55" s="61"/>
    </row>
    <row r="56" spans="1:11" ht="6" customHeight="1" x14ac:dyDescent="0.2">
      <c r="B56" s="59"/>
      <c r="C56" s="60"/>
      <c r="D56" s="61"/>
      <c r="E56" s="61"/>
      <c r="G56" s="63"/>
      <c r="H56" s="64"/>
      <c r="I56" s="61"/>
      <c r="J56" s="61"/>
    </row>
    <row r="57" spans="1:11" ht="15" customHeight="1" x14ac:dyDescent="0.2">
      <c r="B57" s="65" t="s">
        <v>58</v>
      </c>
      <c r="C57" s="65"/>
      <c r="D57" s="65"/>
      <c r="E57" s="65"/>
      <c r="F57" s="65"/>
      <c r="G57" s="65"/>
      <c r="H57" s="65"/>
      <c r="I57" s="65"/>
      <c r="J57" s="65"/>
    </row>
    <row r="58" spans="1:11" ht="9.75" customHeight="1" x14ac:dyDescent="0.2">
      <c r="B58" s="59"/>
      <c r="C58" s="60"/>
      <c r="D58" s="61"/>
      <c r="E58" s="61"/>
      <c r="G58" s="63"/>
      <c r="H58" s="64"/>
      <c r="I58" s="61"/>
      <c r="J58" s="61"/>
    </row>
    <row r="59" spans="1:11" ht="50.1" customHeight="1" x14ac:dyDescent="0.2">
      <c r="B59" s="59"/>
      <c r="C59" s="66"/>
      <c r="D59" s="67"/>
      <c r="E59" s="61"/>
      <c r="G59" s="68"/>
      <c r="H59" s="69"/>
      <c r="I59" s="61"/>
      <c r="J59" s="61"/>
    </row>
    <row r="60" spans="1:11" ht="14.1" customHeight="1" x14ac:dyDescent="0.2">
      <c r="B60" s="70"/>
      <c r="C60" s="71" t="s">
        <v>59</v>
      </c>
      <c r="D60" s="71"/>
      <c r="E60" s="61"/>
      <c r="F60" s="61"/>
      <c r="G60" s="72" t="s">
        <v>60</v>
      </c>
      <c r="H60" s="72"/>
      <c r="I60" s="40"/>
      <c r="J60" s="61"/>
    </row>
    <row r="61" spans="1:11" ht="28.5" customHeight="1" x14ac:dyDescent="0.2">
      <c r="B61" s="73"/>
      <c r="C61" s="74" t="s">
        <v>61</v>
      </c>
      <c r="D61" s="74"/>
      <c r="E61" s="75"/>
      <c r="F61" s="75"/>
      <c r="G61" s="76" t="s">
        <v>62</v>
      </c>
      <c r="H61" s="76"/>
      <c r="I61" s="40"/>
      <c r="J61" s="61"/>
    </row>
    <row r="62" spans="1:11" x14ac:dyDescent="0.2">
      <c r="A62" s="77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2017-07-06T19:18:13Z</dcterms:created>
  <dcterms:modified xsi:type="dcterms:W3CDTF">2017-07-06T19:18:59Z</dcterms:modified>
</cp:coreProperties>
</file>