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3" i="1" l="1"/>
  <c r="H48" i="1"/>
  <c r="P43" i="1"/>
  <c r="O43" i="1"/>
  <c r="P35" i="1"/>
  <c r="O35" i="1"/>
  <c r="O34" i="1" s="1"/>
  <c r="P34" i="1"/>
  <c r="P29" i="1"/>
  <c r="O29" i="1"/>
  <c r="O28" i="1" s="1"/>
  <c r="P28" i="1"/>
  <c r="P40" i="1" s="1"/>
  <c r="H27" i="1"/>
  <c r="G27" i="1"/>
  <c r="P19" i="1"/>
  <c r="O19" i="1"/>
  <c r="P14" i="1"/>
  <c r="P23" i="1" s="1"/>
  <c r="O14" i="1"/>
  <c r="O23" i="1" s="1"/>
  <c r="H14" i="1"/>
  <c r="G14" i="1"/>
  <c r="G48" i="1" s="1"/>
  <c r="O40" i="1" l="1"/>
</calcChain>
</file>

<file path=xl/sharedStrings.xml><?xml version="1.0" encoding="utf-8"?>
<sst xmlns="http://schemas.openxmlformats.org/spreadsheetml/2006/main" count="68" uniqueCount="59">
  <si>
    <t>ESTADOS DE FLUJOS DE EFECTIVO</t>
  </si>
  <si>
    <t>Al 30 de Junio del 2017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</si>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</sst>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5" formatCode="0_ ;\-0\ "/>
    <numFmt numFmtId="166" formatCode="#,##0;\-#,##0;&quot; &quot;"/>
    <numFmt numFmtId="167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83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6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6" fontId="3" fillId="3" borderId="0" xfId="0" applyNumberFormat="1" applyFont="1" applyFill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7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43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Alignment="1">
      <alignment horizontal="center"/>
    </xf>
    <xf numFmtId="43" fontId="4" fillId="3" borderId="1" xfId="1" applyFont="1" applyFill="1" applyBorder="1" applyAlignment="1" applyProtection="1">
      <protection locked="0"/>
    </xf>
    <xf numFmtId="43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  <xf numFmtId="0" fontId="3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zoomScale="80" zoomScaleNormal="80" workbookViewId="0">
      <selection activeCell="B53" sqref="B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2017</v>
      </c>
      <c r="H9" s="23">
        <v>2016</v>
      </c>
      <c r="I9" s="24"/>
      <c r="J9" s="21" t="s">
        <v>5</v>
      </c>
      <c r="K9" s="21"/>
      <c r="L9" s="21"/>
      <c r="M9" s="21"/>
      <c r="N9" s="22"/>
      <c r="O9" s="23">
        <v>2017</v>
      </c>
      <c r="P9" s="23">
        <v>2016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42155828.620000005</v>
      </c>
      <c r="H14" s="35">
        <f>SUM(H15:H25)</f>
        <v>92010940.909999996</v>
      </c>
      <c r="I14" s="31"/>
      <c r="J14" s="31"/>
      <c r="K14" s="33" t="s">
        <v>8</v>
      </c>
      <c r="L14" s="33"/>
      <c r="M14" s="33"/>
      <c r="N14" s="33"/>
      <c r="O14" s="35">
        <f>SUM(O15:O17)</f>
        <v>-272500</v>
      </c>
      <c r="P14" s="35">
        <f>SUM(P15:P17)</f>
        <v>-376736.07000000007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-272500</v>
      </c>
      <c r="P16" s="39">
        <v>-1580761.75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0</v>
      </c>
      <c r="P17" s="39">
        <v>1204025.68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2047620.59</v>
      </c>
      <c r="H19" s="39">
        <v>6039680.6699999999</v>
      </c>
      <c r="I19" s="31"/>
      <c r="J19" s="31"/>
      <c r="K19" s="41" t="s">
        <v>17</v>
      </c>
      <c r="L19" s="41"/>
      <c r="M19" s="41"/>
      <c r="N19" s="41"/>
      <c r="O19" s="35">
        <f>SUM(O20:O22)</f>
        <v>0</v>
      </c>
      <c r="P19" s="35">
        <f>SUM(P20:P22)</f>
        <v>12405099.48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995458.52</v>
      </c>
      <c r="H20" s="39">
        <v>1258584.1499999999</v>
      </c>
      <c r="I20" s="31"/>
      <c r="J20" s="31"/>
      <c r="K20" s="28"/>
      <c r="L20" s="40" t="s">
        <v>10</v>
      </c>
      <c r="M20" s="40"/>
      <c r="N20" s="40"/>
      <c r="O20" s="42">
        <v>0</v>
      </c>
      <c r="P20" s="39">
        <v>836240.25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/>
      <c r="I21" s="31"/>
      <c r="J21" s="31"/>
      <c r="K21" s="28"/>
      <c r="L21" s="38" t="s">
        <v>12</v>
      </c>
      <c r="M21" s="38"/>
      <c r="N21" s="38"/>
      <c r="O21" s="42">
        <v>0</v>
      </c>
      <c r="P21" s="39">
        <v>11568859.23</v>
      </c>
      <c r="Q21" s="29"/>
    </row>
    <row r="22" spans="1:17" ht="28.5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17765442</v>
      </c>
      <c r="H23" s="39">
        <v>37633831.409999996</v>
      </c>
      <c r="I23" s="31"/>
      <c r="J23" s="31"/>
      <c r="K23" s="33" t="s">
        <v>23</v>
      </c>
      <c r="L23" s="33"/>
      <c r="M23" s="33"/>
      <c r="N23" s="33"/>
      <c r="O23" s="35">
        <f>-(O14+O19)</f>
        <v>272500</v>
      </c>
      <c r="P23" s="35">
        <f>-(P14+P19)</f>
        <v>-12028363.41</v>
      </c>
      <c r="Q23" s="29"/>
    </row>
    <row r="24" spans="1:17" ht="15" customHeight="1" x14ac:dyDescent="0.25">
      <c r="A24" s="30"/>
      <c r="B24" s="31"/>
      <c r="C24" s="40"/>
      <c r="D24" s="36" t="s">
        <v>24</v>
      </c>
      <c r="E24" s="36"/>
      <c r="F24" s="36"/>
      <c r="G24" s="39">
        <v>21106354.370000001</v>
      </c>
      <c r="H24" s="39">
        <v>46559736.68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240953.14</v>
      </c>
      <c r="H25" s="39">
        <v>519108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39036682.280000001</v>
      </c>
      <c r="H27" s="35">
        <f>SUM(H28:H46)</f>
        <v>93689216.329999983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31952544.34</v>
      </c>
      <c r="H28" s="39">
        <v>67862594.409999996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1801333.41</v>
      </c>
      <c r="H29" s="39">
        <v>4640516.13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5150945.53</v>
      </c>
      <c r="H30" s="39">
        <v>20227870.800000001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1913348.34</v>
      </c>
      <c r="P34" s="35">
        <f>P35+P38</f>
        <v>-1714501.47</v>
      </c>
      <c r="Q34" s="29"/>
    </row>
    <row r="35" spans="1:17" ht="15" customHeight="1" x14ac:dyDescent="0.25">
      <c r="A35" s="30"/>
      <c r="B35" s="31"/>
      <c r="C35" s="41"/>
      <c r="D35" s="36" t="s">
        <v>37</v>
      </c>
      <c r="E35" s="36"/>
      <c r="F35" s="36"/>
      <c r="G35" s="39">
        <v>131859</v>
      </c>
      <c r="H35" s="39">
        <v>958234.99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5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9">
        <v>1913348.34</v>
      </c>
      <c r="P38" s="39">
        <v>-1714501.47</v>
      </c>
      <c r="Q38" s="29"/>
    </row>
    <row r="39" spans="1:17" ht="15" customHeight="1" x14ac:dyDescent="0.2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44"/>
      <c r="P39" s="44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-1913348.34</v>
      </c>
      <c r="P40" s="35">
        <f>-(P28+P34)</f>
        <v>1714501.47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1478298</v>
      </c>
      <c r="P43" s="46">
        <f>P48-P47</f>
        <v>-11992137.360000003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23777981.48</v>
      </c>
      <c r="P47" s="48">
        <v>35770118.840000004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3119146.3400000036</v>
      </c>
      <c r="H48" s="46">
        <f>H14-H27</f>
        <v>-1678275.4199999869</v>
      </c>
      <c r="I48" s="50"/>
      <c r="J48" s="45" t="s">
        <v>53</v>
      </c>
      <c r="K48" s="45"/>
      <c r="L48" s="45"/>
      <c r="M48" s="45"/>
      <c r="N48" s="45"/>
      <c r="O48" s="48">
        <v>25256279.48</v>
      </c>
      <c r="P48" s="48">
        <v>23777981.48</v>
      </c>
      <c r="Q48" s="51"/>
    </row>
    <row r="49" spans="1:17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7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7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>
        <f t="shared" ref="Q53" si="0">I48+Q23+Q40</f>
        <v>0</v>
      </c>
    </row>
    <row r="54" spans="1:17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8"/>
      <c r="P54" s="4"/>
      <c r="Q54" s="4"/>
    </row>
    <row r="55" spans="1:17" ht="29.25" customHeight="1" x14ac:dyDescent="0.2">
      <c r="A55" s="4"/>
      <c r="B55" s="63"/>
      <c r="C55" s="65"/>
      <c r="D55" s="69"/>
      <c r="E55" s="69"/>
      <c r="F55" s="69"/>
      <c r="G55" s="70"/>
      <c r="H55" s="65"/>
      <c r="I55" s="66"/>
      <c r="J55" s="66"/>
      <c r="K55" s="4"/>
      <c r="L55" s="71"/>
      <c r="M55" s="72"/>
      <c r="N55" s="72"/>
      <c r="O55" s="72"/>
      <c r="P55" s="61"/>
      <c r="Q55" s="4"/>
    </row>
    <row r="56" spans="1:17" ht="14.1" customHeight="1" x14ac:dyDescent="0.2">
      <c r="A56" s="4"/>
      <c r="B56" s="73"/>
      <c r="C56" s="4"/>
      <c r="D56" s="74" t="s">
        <v>55</v>
      </c>
      <c r="E56" s="74"/>
      <c r="F56" s="74"/>
      <c r="G56" s="71"/>
      <c r="H56" s="4"/>
      <c r="I56" s="75"/>
      <c r="J56" s="4"/>
      <c r="K56" s="6"/>
      <c r="L56" s="76"/>
      <c r="M56" s="77" t="s">
        <v>56</v>
      </c>
      <c r="N56" s="77"/>
      <c r="O56" s="77"/>
      <c r="P56" s="4"/>
      <c r="Q56" s="4"/>
    </row>
    <row r="57" spans="1:17" ht="28.5" customHeight="1" x14ac:dyDescent="0.2">
      <c r="A57" s="4"/>
      <c r="B57" s="78"/>
      <c r="C57" s="4"/>
      <c r="D57" s="79" t="s">
        <v>57</v>
      </c>
      <c r="E57" s="79"/>
      <c r="F57" s="79"/>
      <c r="G57" s="80"/>
      <c r="H57" s="4"/>
      <c r="I57" s="75"/>
      <c r="J57" s="4"/>
      <c r="L57" s="81"/>
      <c r="M57" s="82" t="s">
        <v>58</v>
      </c>
      <c r="N57" s="82"/>
      <c r="O57" s="82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2017-07-13T19:43:33Z</dcterms:created>
  <dcterms:modified xsi:type="dcterms:W3CDTF">2017-07-13T19:43:51Z</dcterms:modified>
</cp:coreProperties>
</file>