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<sst xmlns="http://schemas.openxmlformats.org/spreadsheetml/2006/main" count="68" uniqueCount="66">
  <si>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</si>
  <si>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2017 y 2016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</si>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</sst>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6" fontId="0" fillId="0" borderId="0" xfId="0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167" fontId="0" fillId="0" borderId="0" xfId="0" applyNumberFormat="1" applyFill="1" applyBorder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7"/>
  <sheetViews>
    <sheetView showGridLines="0" tabSelected="1" showRuler="0" topLeftCell="A34" zoomScale="85" zoomScaleNormal="85" zoomScalePageLayoutView="70" workbookViewId="0">
      <selection activeCell="I43" sqref="I43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2017</v>
      </c>
      <c r="E10" s="21">
        <v>2016</v>
      </c>
      <c r="F10" s="22"/>
      <c r="G10" s="20" t="s">
        <v>5</v>
      </c>
      <c r="H10" s="20"/>
      <c r="I10" s="21">
        <v>2017</v>
      </c>
      <c r="J10" s="21">
        <v>2016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6524909.1000000006</v>
      </c>
      <c r="E13" s="37">
        <f>SUM(E14:E21)</f>
        <v>7298264.8200000003</v>
      </c>
      <c r="F13" s="32"/>
      <c r="G13" s="30" t="s">
        <v>9</v>
      </c>
      <c r="H13" s="30"/>
      <c r="I13" s="37">
        <f>SUM(I14:I16)</f>
        <v>63838631.07</v>
      </c>
      <c r="J13" s="37">
        <f>SUM(J14:J16)</f>
        <v>92730981.339999989</v>
      </c>
      <c r="K13" s="38"/>
    </row>
    <row r="14" spans="1:11" ht="15" x14ac:dyDescent="0.25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51018802.719999999</v>
      </c>
      <c r="J14" s="42">
        <v>67862594.409999996</v>
      </c>
      <c r="K14" s="38"/>
    </row>
    <row r="15" spans="1:11" ht="15" x14ac:dyDescent="0.25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2924888.82</v>
      </c>
      <c r="J15" s="42">
        <v>4640516.13</v>
      </c>
      <c r="K15" s="38"/>
    </row>
    <row r="16" spans="1:11" ht="12" customHeight="1" x14ac:dyDescent="0.25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9894939.5299999993</v>
      </c>
      <c r="J16" s="42">
        <v>20227870.800000001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1" ht="15" x14ac:dyDescent="0.25">
      <c r="A18" s="39"/>
      <c r="B18" s="40" t="s">
        <v>17</v>
      </c>
      <c r="C18" s="40"/>
      <c r="D18" s="42">
        <v>5309319.9400000004</v>
      </c>
      <c r="E18" s="42">
        <v>6039680.6699999999</v>
      </c>
      <c r="F18" s="32"/>
      <c r="G18" s="30" t="s">
        <v>18</v>
      </c>
      <c r="H18" s="30"/>
      <c r="I18" s="37">
        <f>SUM(I19:I27)</f>
        <v>478410.21</v>
      </c>
      <c r="J18" s="37">
        <f>SUM(J19:J27)</f>
        <v>958234.99</v>
      </c>
      <c r="K18" s="38"/>
    </row>
    <row r="19" spans="1:11" ht="15" x14ac:dyDescent="0.25">
      <c r="A19" s="39"/>
      <c r="B19" s="40" t="s">
        <v>19</v>
      </c>
      <c r="C19" s="40"/>
      <c r="D19" s="42">
        <v>1215589.1599999999</v>
      </c>
      <c r="E19" s="42">
        <v>1258584.1499999999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ht="15" x14ac:dyDescent="0.25">
      <c r="A22" s="35"/>
      <c r="B22" s="43"/>
      <c r="C22" s="44"/>
      <c r="D22" s="45"/>
      <c r="E22" s="45"/>
      <c r="F22" s="32"/>
      <c r="G22" s="40" t="s">
        <v>25</v>
      </c>
      <c r="H22" s="40"/>
      <c r="I22" s="42">
        <v>478410.21</v>
      </c>
      <c r="J22" s="42">
        <v>958234.99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63084772.090000004</v>
      </c>
      <c r="E23" s="37">
        <f>SUM(E24:E25)</f>
        <v>84193568.090000004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ht="15" x14ac:dyDescent="0.25">
      <c r="A24" s="39"/>
      <c r="B24" s="40" t="s">
        <v>28</v>
      </c>
      <c r="C24" s="40"/>
      <c r="D24" s="42">
        <v>30699384</v>
      </c>
      <c r="E24" s="42">
        <v>37633831.409999996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ht="15" x14ac:dyDescent="0.25">
      <c r="A25" s="39"/>
      <c r="B25" s="40" t="s">
        <v>30</v>
      </c>
      <c r="C25" s="40"/>
      <c r="D25" s="42">
        <v>32385388.09</v>
      </c>
      <c r="E25" s="42">
        <v>46559736.68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3"/>
      <c r="C26" s="44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1054566.94</v>
      </c>
      <c r="E27" s="37">
        <f>SUM(E28:E32)</f>
        <v>519108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ht="15" x14ac:dyDescent="0.25">
      <c r="A28" s="39"/>
      <c r="B28" s="40" t="s">
        <v>35</v>
      </c>
      <c r="C28" s="40"/>
      <c r="D28" s="48">
        <v>365976.94</v>
      </c>
      <c r="E28" s="48">
        <v>519103.99</v>
      </c>
      <c r="F28" s="32"/>
      <c r="G28" s="43"/>
      <c r="H28" s="44"/>
      <c r="I28" s="45"/>
      <c r="J28" s="45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ht="15" x14ac:dyDescent="0.25">
      <c r="A31" s="39"/>
      <c r="B31" s="40" t="s">
        <v>39</v>
      </c>
      <c r="C31" s="40"/>
      <c r="D31" s="48">
        <v>688589.1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ht="15" x14ac:dyDescent="0.25">
      <c r="A32" s="39"/>
      <c r="B32" s="40" t="s">
        <v>41</v>
      </c>
      <c r="C32" s="40"/>
      <c r="D32" s="42">
        <v>0.9</v>
      </c>
      <c r="E32" s="42">
        <v>4.01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9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50"/>
      <c r="B34" s="51" t="s">
        <v>43</v>
      </c>
      <c r="C34" s="51"/>
      <c r="D34" s="52">
        <f>D13+D23+D27</f>
        <v>70664248.129999995</v>
      </c>
      <c r="E34" s="52">
        <f>E13+E23+E27</f>
        <v>92010940.909999996</v>
      </c>
      <c r="F34" s="53"/>
      <c r="G34" s="30" t="s">
        <v>44</v>
      </c>
      <c r="H34" s="30"/>
      <c r="I34" s="54">
        <f>SUM(I35:I39)</f>
        <v>0</v>
      </c>
      <c r="J34" s="54">
        <f>SUM(J35:J39)</f>
        <v>0</v>
      </c>
      <c r="K34" s="38"/>
    </row>
    <row r="35" spans="1:11" x14ac:dyDescent="0.2">
      <c r="A35" s="35"/>
      <c r="B35" s="51"/>
      <c r="C35" s="51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5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5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5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5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5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5"/>
      <c r="B41" s="32"/>
      <c r="C41" s="32"/>
      <c r="D41" s="32"/>
      <c r="E41" s="32"/>
      <c r="F41" s="32"/>
      <c r="G41" s="36" t="s">
        <v>50</v>
      </c>
      <c r="H41" s="36"/>
      <c r="I41" s="54">
        <f>SUM(I42:I47)</f>
        <v>798420.78</v>
      </c>
      <c r="J41" s="54">
        <f>SUM(J42:J47)</f>
        <v>19418484.760000002</v>
      </c>
      <c r="K41" s="38"/>
    </row>
    <row r="42" spans="1:11" ht="26.25" customHeight="1" x14ac:dyDescent="0.25">
      <c r="A42" s="55"/>
      <c r="B42" s="32"/>
      <c r="C42" s="32"/>
      <c r="D42" s="32"/>
      <c r="E42" s="32"/>
      <c r="F42" s="32"/>
      <c r="G42" s="46" t="s">
        <v>51</v>
      </c>
      <c r="H42" s="46"/>
      <c r="I42" s="42">
        <v>25749.55</v>
      </c>
      <c r="J42" s="42">
        <v>19418469.280000001</v>
      </c>
      <c r="K42" s="38"/>
    </row>
    <row r="43" spans="1:11" x14ac:dyDescent="0.2">
      <c r="A43" s="55"/>
      <c r="B43" s="32"/>
      <c r="C43" s="32"/>
      <c r="D43" s="32"/>
      <c r="E43" s="32"/>
      <c r="F43" s="32"/>
      <c r="G43" s="40" t="s">
        <v>52</v>
      </c>
      <c r="H43" s="40"/>
      <c r="I43" s="41">
        <v>772670.23</v>
      </c>
      <c r="J43" s="41">
        <v>0</v>
      </c>
      <c r="K43" s="38"/>
    </row>
    <row r="44" spans="1:11" ht="12" customHeight="1" x14ac:dyDescent="0.2">
      <c r="A44" s="55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5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5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ht="15" x14ac:dyDescent="0.25">
      <c r="A47" s="55"/>
      <c r="B47" s="32"/>
      <c r="C47" s="32"/>
      <c r="D47" s="32"/>
      <c r="E47" s="32"/>
      <c r="F47" s="32"/>
      <c r="G47" s="40" t="s">
        <v>56</v>
      </c>
      <c r="H47" s="40"/>
      <c r="I47" s="42">
        <v>1</v>
      </c>
      <c r="J47" s="42">
        <v>15.48</v>
      </c>
      <c r="K47" s="38"/>
    </row>
    <row r="48" spans="1:11" x14ac:dyDescent="0.2">
      <c r="A48" s="55"/>
      <c r="B48" s="32"/>
      <c r="C48" s="32"/>
      <c r="D48" s="32"/>
      <c r="E48" s="32"/>
      <c r="F48" s="32"/>
      <c r="G48" s="43"/>
      <c r="H48" s="44"/>
      <c r="I48" s="45"/>
      <c r="J48" s="45"/>
      <c r="K48" s="38"/>
    </row>
    <row r="49" spans="1:11" x14ac:dyDescent="0.2">
      <c r="A49" s="55"/>
      <c r="B49" s="32"/>
      <c r="C49" s="32"/>
      <c r="D49" s="32"/>
      <c r="E49" s="32"/>
      <c r="F49" s="32"/>
      <c r="G49" s="36" t="s">
        <v>57</v>
      </c>
      <c r="H49" s="36"/>
      <c r="I49" s="54">
        <f>SUM(I50)</f>
        <v>0</v>
      </c>
      <c r="J49" s="54">
        <f>SUM(J50)</f>
        <v>0</v>
      </c>
      <c r="K49" s="38"/>
    </row>
    <row r="50" spans="1:11" x14ac:dyDescent="0.2">
      <c r="A50" s="55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5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1" x14ac:dyDescent="0.2">
      <c r="A52" s="55"/>
      <c r="B52" s="32"/>
      <c r="C52" s="32"/>
      <c r="D52" s="32"/>
      <c r="E52" s="32"/>
      <c r="F52" s="32"/>
      <c r="G52" s="51" t="s">
        <v>59</v>
      </c>
      <c r="H52" s="51"/>
      <c r="I52" s="56">
        <f>I13+I18+I29+I34+I41+I49</f>
        <v>65115462.060000002</v>
      </c>
      <c r="J52" s="56">
        <f>J13+J18+J29+J34+J41+J49</f>
        <v>113107701.08999999</v>
      </c>
      <c r="K52" s="57"/>
    </row>
    <row r="53" spans="1:11" x14ac:dyDescent="0.2">
      <c r="A53" s="55"/>
      <c r="B53" s="32"/>
      <c r="C53" s="32"/>
      <c r="D53" s="32"/>
      <c r="E53" s="32"/>
      <c r="F53" s="32"/>
      <c r="G53" s="58"/>
      <c r="H53" s="58"/>
      <c r="I53" s="45"/>
      <c r="J53" s="45"/>
      <c r="K53" s="57"/>
    </row>
    <row r="54" spans="1:11" x14ac:dyDescent="0.2">
      <c r="A54" s="55"/>
      <c r="B54" s="32"/>
      <c r="C54" s="32"/>
      <c r="D54" s="32"/>
      <c r="E54" s="32"/>
      <c r="F54" s="32"/>
      <c r="G54" s="59" t="s">
        <v>60</v>
      </c>
      <c r="H54" s="59"/>
      <c r="I54" s="56">
        <f>D34-I52</f>
        <v>5548786.0699999928</v>
      </c>
      <c r="J54" s="56">
        <f>E34-J52</f>
        <v>-21096760.179999992</v>
      </c>
      <c r="K54" s="57"/>
    </row>
    <row r="55" spans="1:11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1" ht="6" customHeight="1" x14ac:dyDescent="0.2">
      <c r="A58" s="12"/>
      <c r="B58" s="44"/>
      <c r="C58" s="69"/>
      <c r="D58" s="70"/>
      <c r="E58" s="70"/>
      <c r="F58" s="12"/>
      <c r="G58" s="71"/>
      <c r="H58" s="72"/>
      <c r="I58" s="70"/>
      <c r="J58" s="70"/>
      <c r="K58" s="12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1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ht="9.75" customHeight="1" x14ac:dyDescent="0.2">
      <c r="B62" s="44"/>
      <c r="C62" s="69"/>
      <c r="D62" s="70"/>
      <c r="E62" s="70"/>
      <c r="G62" s="71"/>
      <c r="H62" s="69"/>
      <c r="I62" s="70"/>
      <c r="J62" s="70"/>
    </row>
    <row r="63" spans="1:11" ht="30" customHeight="1" x14ac:dyDescent="0.2">
      <c r="B63" s="44"/>
      <c r="C63" s="74"/>
      <c r="D63" s="74"/>
      <c r="E63" s="70"/>
      <c r="G63" s="75"/>
      <c r="H63" s="75"/>
      <c r="I63" s="70"/>
      <c r="J63" s="70"/>
    </row>
    <row r="64" spans="1:11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32.2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2017-10-11T17:30:45Z</dcterms:created>
  <dcterms:modified xsi:type="dcterms:W3CDTF">2017-10-11T17:31:33Z</dcterms:modified>
</cp:coreProperties>
</file>