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2T\"/>
    </mc:Choice>
  </mc:AlternateContent>
  <bookViews>
    <workbookView xWindow="0" yWindow="0" windowWidth="28800" windowHeight="12030"/>
  </bookViews>
  <sheets>
    <sheet name="E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EA!$A$1:$K$66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<sst xmlns="http://schemas.openxmlformats.org/spreadsheetml/2006/main" count="68" uniqueCount="66">
  <si>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</si>
  <si>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Junio del 2018 y 2017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</si>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</sst>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0" fontId="4" fillId="3" borderId="0" xfId="0" applyFont="1" applyFill="1" applyBorder="1" applyAlignment="1">
      <alignment horizontal="justify" vertical="top" wrapText="1"/>
    </xf>
    <xf numFmtId="166" fontId="4" fillId="3" borderId="0" xfId="1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3" fontId="2" fillId="3" borderId="0" xfId="0" applyNumberFormat="1" applyFont="1" applyFill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JUNIO%202018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zoomScaleNormal="100" zoomScalePageLayoutView="70" workbookViewId="0">
      <selection activeCell="I48" sqref="I48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2018</v>
      </c>
      <c r="E10" s="21">
        <v>2017</v>
      </c>
      <c r="F10" s="22"/>
      <c r="G10" s="20" t="s">
        <v>5</v>
      </c>
      <c r="H10" s="20"/>
      <c r="I10" s="21">
        <v>2018</v>
      </c>
      <c r="J10" s="21">
        <v>2017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3126096.06</v>
      </c>
      <c r="E13" s="37">
        <f>SUM(E14:E21)</f>
        <v>7414788.6999999993</v>
      </c>
      <c r="F13" s="32"/>
      <c r="G13" s="30" t="s">
        <v>9</v>
      </c>
      <c r="H13" s="30"/>
      <c r="I13" s="37">
        <f>SUM(I14:I16)</f>
        <v>42697323.279999994</v>
      </c>
      <c r="J13" s="37">
        <f>SUM(J14:J16)</f>
        <v>97893938.609999999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35131311.609999999</v>
      </c>
      <c r="J14" s="41">
        <v>75154098.739999995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1842557.8</v>
      </c>
      <c r="J15" s="41">
        <v>4684059.0599999996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5723453.8700000001</v>
      </c>
      <c r="J16" s="41">
        <v>18055780.809999999</v>
      </c>
      <c r="K16" s="38"/>
    </row>
    <row r="17" spans="1:11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1" x14ac:dyDescent="0.2">
      <c r="A18" s="39"/>
      <c r="B18" s="40" t="s">
        <v>17</v>
      </c>
      <c r="C18" s="40"/>
      <c r="D18" s="45">
        <v>2374551.2200000002</v>
      </c>
      <c r="E18" s="45">
        <v>5765093.4299999997</v>
      </c>
      <c r="F18" s="32"/>
      <c r="G18" s="30" t="s">
        <v>18</v>
      </c>
      <c r="H18" s="30"/>
      <c r="I18" s="37">
        <f>SUM(I19:I27)</f>
        <v>467569.24</v>
      </c>
      <c r="J18" s="37">
        <f>SUM(J19:J27)</f>
        <v>710515.21</v>
      </c>
      <c r="K18" s="38"/>
    </row>
    <row r="19" spans="1:11" x14ac:dyDescent="0.2">
      <c r="A19" s="39"/>
      <c r="B19" s="40" t="s">
        <v>19</v>
      </c>
      <c r="C19" s="40"/>
      <c r="D19" s="45">
        <v>751544.84</v>
      </c>
      <c r="E19" s="45">
        <v>1649695.27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1" x14ac:dyDescent="0.2">
      <c r="A20" s="39"/>
      <c r="B20" s="40" t="s">
        <v>21</v>
      </c>
      <c r="C20" s="40"/>
      <c r="D20" s="41">
        <v>0</v>
      </c>
      <c r="E20" s="41">
        <v>0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1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1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467569.24</v>
      </c>
      <c r="J22" s="41">
        <v>710515.21</v>
      </c>
      <c r="K22" s="38"/>
    </row>
    <row r="23" spans="1:11" ht="29.25" customHeight="1" x14ac:dyDescent="0.2">
      <c r="A23" s="35"/>
      <c r="B23" s="36" t="s">
        <v>26</v>
      </c>
      <c r="C23" s="36"/>
      <c r="D23" s="37">
        <f>SUM(D24:D25)</f>
        <v>42843772.980000004</v>
      </c>
      <c r="E23" s="37">
        <f>SUM(E24:E25)</f>
        <v>89881397.319999993</v>
      </c>
      <c r="F23" s="32"/>
      <c r="G23" s="40" t="s">
        <v>27</v>
      </c>
      <c r="H23" s="40"/>
      <c r="I23" s="41">
        <v>0</v>
      </c>
      <c r="J23" s="41">
        <v>0</v>
      </c>
      <c r="K23" s="38"/>
    </row>
    <row r="24" spans="1:11" x14ac:dyDescent="0.2">
      <c r="A24" s="39"/>
      <c r="B24" s="40" t="s">
        <v>28</v>
      </c>
      <c r="C24" s="40"/>
      <c r="D24" s="41">
        <v>20142978</v>
      </c>
      <c r="E24" s="41">
        <v>40775466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1" x14ac:dyDescent="0.2">
      <c r="A25" s="39"/>
      <c r="B25" s="40" t="s">
        <v>30</v>
      </c>
      <c r="C25" s="40"/>
      <c r="D25" s="41">
        <v>22700794.98</v>
      </c>
      <c r="E25" s="41">
        <v>49105931.32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1" x14ac:dyDescent="0.2">
      <c r="A26" s="35"/>
      <c r="B26" s="42"/>
      <c r="C26" s="43"/>
      <c r="D26" s="41"/>
      <c r="E26" s="47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1" x14ac:dyDescent="0.2">
      <c r="A27" s="39"/>
      <c r="B27" s="36" t="s">
        <v>33</v>
      </c>
      <c r="C27" s="36"/>
      <c r="D27" s="37">
        <f>SUM(D28:D32)</f>
        <v>217358.53000000003</v>
      </c>
      <c r="E27" s="37">
        <f>SUM(E28:E32)</f>
        <v>1187022.68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1" x14ac:dyDescent="0.2">
      <c r="A28" s="39"/>
      <c r="B28" s="40" t="s">
        <v>35</v>
      </c>
      <c r="C28" s="40"/>
      <c r="D28" s="41">
        <v>180765.2</v>
      </c>
      <c r="E28" s="41">
        <v>498432.32</v>
      </c>
      <c r="F28" s="32"/>
      <c r="G28" s="42"/>
      <c r="H28" s="43"/>
      <c r="I28" s="44"/>
      <c r="J28" s="44"/>
      <c r="K28" s="38"/>
    </row>
    <row r="29" spans="1:11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1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1" x14ac:dyDescent="0.2">
      <c r="A31" s="39"/>
      <c r="B31" s="40" t="s">
        <v>39</v>
      </c>
      <c r="C31" s="40"/>
      <c r="D31" s="41">
        <v>36592.660000000003</v>
      </c>
      <c r="E31" s="41">
        <v>688589.1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1" x14ac:dyDescent="0.2">
      <c r="A32" s="39"/>
      <c r="B32" s="40" t="s">
        <v>41</v>
      </c>
      <c r="C32" s="40"/>
      <c r="D32" s="45">
        <v>0.67</v>
      </c>
      <c r="E32" s="45">
        <v>1.26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8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9"/>
      <c r="B34" s="50" t="s">
        <v>43</v>
      </c>
      <c r="C34" s="50"/>
      <c r="D34" s="51">
        <f>D13+D23+D27</f>
        <v>46187227.570000008</v>
      </c>
      <c r="E34" s="51">
        <f>E13+E23+E27</f>
        <v>98483208.700000003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32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1.03</v>
      </c>
      <c r="J41" s="53">
        <f>SUM(J42:J47)</f>
        <v>6261817.870000001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0</v>
      </c>
      <c r="J42" s="41">
        <v>5489146.2400000002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0</v>
      </c>
      <c r="J43" s="41">
        <v>772670.23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1.03</v>
      </c>
      <c r="J47" s="41">
        <v>1.4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2"/>
      <c r="H48" s="43"/>
      <c r="I48" s="44"/>
      <c r="J48" s="44"/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57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58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59</v>
      </c>
      <c r="H52" s="50"/>
      <c r="I52" s="55">
        <f>I13+I18+I29+I34+I41+I49</f>
        <v>43164893.549999997</v>
      </c>
      <c r="J52" s="55">
        <f>J13+J18+J29+J34+J41+J49</f>
        <v>104866271.69</v>
      </c>
      <c r="K52" s="56"/>
    </row>
    <row r="53" spans="1:13" x14ac:dyDescent="0.2">
      <c r="A53" s="54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4"/>
      <c r="B54" s="32"/>
      <c r="C54" s="32"/>
      <c r="D54" s="32"/>
      <c r="E54" s="32"/>
      <c r="F54" s="32"/>
      <c r="G54" s="58" t="s">
        <v>60</v>
      </c>
      <c r="H54" s="58"/>
      <c r="I54" s="55">
        <f>D34-I52</f>
        <v>3022334.0200000107</v>
      </c>
      <c r="J54" s="55">
        <f>E34-J52</f>
        <v>-6383062.9899999946</v>
      </c>
      <c r="K54" s="56"/>
      <c r="M54" s="59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3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3" t="s">
        <v>61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3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3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62</v>
      </c>
      <c r="D64" s="77"/>
      <c r="E64" s="70"/>
      <c r="F64" s="70"/>
      <c r="G64" s="77" t="s">
        <v>63</v>
      </c>
      <c r="H64" s="77"/>
      <c r="I64" s="78"/>
      <c r="J64" s="70"/>
    </row>
    <row r="65" spans="2:10" ht="32.25" customHeight="1" x14ac:dyDescent="0.2">
      <c r="B65" s="79"/>
      <c r="C65" s="80" t="s">
        <v>64</v>
      </c>
      <c r="D65" s="80"/>
      <c r="E65" s="81"/>
      <c r="F65" s="81"/>
      <c r="G65" s="80" t="s">
        <v>65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2018-07-11T19:57:25Z</dcterms:created>
  <dcterms:modified xsi:type="dcterms:W3CDTF">2018-07-11T19:57:43Z</dcterms:modified>
</cp:coreProperties>
</file>