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D30" i="1"/>
  <c r="G30" i="1" s="1"/>
  <c r="H30" i="1" s="1"/>
  <c r="G29" i="1"/>
  <c r="D27" i="1"/>
  <c r="G27" i="1" s="1"/>
  <c r="H27" i="1" s="1"/>
  <c r="D26" i="1"/>
  <c r="G26" i="1" s="1"/>
  <c r="H26" i="1" s="1"/>
  <c r="F24" i="1"/>
  <c r="E24" i="1"/>
  <c r="K22" i="1"/>
  <c r="G22" i="1"/>
  <c r="H22" i="1" s="1"/>
  <c r="D21" i="1"/>
  <c r="G21" i="1" s="1"/>
  <c r="D20" i="1"/>
  <c r="G20" i="1" s="1"/>
  <c r="D19" i="1"/>
  <c r="G19" i="1" s="1"/>
  <c r="D18" i="1"/>
  <c r="G18" i="1" s="1"/>
  <c r="K17" i="1"/>
  <c r="H17" i="1"/>
  <c r="G17" i="1"/>
  <c r="G16" i="1"/>
  <c r="K16" i="1" s="1"/>
  <c r="F14" i="1"/>
  <c r="E14" i="1"/>
  <c r="E12" i="1" s="1"/>
  <c r="F12" i="1"/>
  <c r="K20" i="1" l="1"/>
  <c r="H20" i="1"/>
  <c r="K21" i="1"/>
  <c r="H21" i="1"/>
  <c r="K34" i="1"/>
  <c r="H34" i="1"/>
  <c r="K18" i="1"/>
  <c r="H18" i="1"/>
  <c r="K19" i="1"/>
  <c r="H19" i="1"/>
  <c r="H16" i="1"/>
  <c r="D24" i="1"/>
  <c r="G24" i="1" s="1"/>
  <c r="H24" i="1" s="1"/>
  <c r="D14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<sst xmlns="http://schemas.openxmlformats.org/spreadsheetml/2006/main" count="39" uniqueCount="38">
  <si>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</si>
  <si>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Junio del 2018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</si>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</sst>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22262336.100000001</v>
          </cell>
        </row>
        <row r="17">
          <cell r="D17">
            <v>2685192.49</v>
          </cell>
        </row>
        <row r="18">
          <cell r="D18">
            <v>457049.96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L9" sqref="L9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145110606.90000001</v>
      </c>
      <c r="E12" s="31">
        <f>+E14+E24</f>
        <v>201734203.84999999</v>
      </c>
      <c r="F12" s="31">
        <f>+F14+F24</f>
        <v>200909694.01999998</v>
      </c>
      <c r="G12" s="31">
        <f>+D12+E12-F12</f>
        <v>145935116.73000002</v>
      </c>
      <c r="H12" s="31">
        <f>+G12-D12</f>
        <v>824509.83000001311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24616618.789999999</v>
      </c>
      <c r="E14" s="36">
        <f>SUM(E16:E22)</f>
        <v>201734203.84999999</v>
      </c>
      <c r="F14" s="36">
        <f>SUM(F16:F22)</f>
        <v>200909694.01999998</v>
      </c>
      <c r="G14" s="31">
        <f>+D14+E14-F14</f>
        <v>25441128.620000005</v>
      </c>
      <c r="H14" s="36">
        <f>+G14-D14</f>
        <v>824509.83000000566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22366183.75</v>
      </c>
      <c r="E16" s="45">
        <v>133453642.43000001</v>
      </c>
      <c r="F16" s="45">
        <v>133557490.08</v>
      </c>
      <c r="G16" s="45">
        <f>D16+E16-F16</f>
        <v>22262336.100000009</v>
      </c>
      <c r="H16" s="45">
        <f>G16-D16</f>
        <v>-103847.64999999106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2213885.04</v>
      </c>
      <c r="E17" s="45">
        <v>64228494.950000003</v>
      </c>
      <c r="F17" s="45">
        <v>63757187.5</v>
      </c>
      <c r="G17" s="45">
        <f t="shared" ref="G17:G22" si="0">D17+E17-F17</f>
        <v>2685192.4900000021</v>
      </c>
      <c r="H17" s="45">
        <f t="shared" ref="H17:H22" si="1">G17-D17</f>
        <v>471307.45000000205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5">
        <v>4052066.4</v>
      </c>
      <c r="F18" s="45">
        <v>3595016.44</v>
      </c>
      <c r="G18" s="45">
        <f t="shared" si="0"/>
        <v>457049.95999999996</v>
      </c>
      <c r="H18" s="45">
        <f t="shared" si="1"/>
        <v>457049.95999999996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120493988.11000001</v>
      </c>
      <c r="E24" s="36">
        <f>SUM(E26:E34)</f>
        <v>0</v>
      </c>
      <c r="F24" s="36">
        <f>SUM(F26:F34)</f>
        <v>0</v>
      </c>
      <c r="G24" s="36">
        <f>+D24+E24-F24</f>
        <v>120493988.11000001</v>
      </c>
      <c r="H24" s="36">
        <f>+G24-D24</f>
        <v>0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2">
        <v>0</v>
      </c>
      <c r="F28" s="42">
        <v>0</v>
      </c>
      <c r="G28" s="45">
        <v>97638722.150000006</v>
      </c>
      <c r="H28" s="46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92441377.459999993</v>
      </c>
      <c r="E29" s="42">
        <v>0</v>
      </c>
      <c r="F29" s="42">
        <v>0</v>
      </c>
      <c r="G29" s="45">
        <f>D29+E29-F29</f>
        <v>92441377.459999993</v>
      </c>
      <c r="H29" s="46">
        <v>0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9">
        <f>+D30+E30+F30</f>
        <v>0</v>
      </c>
      <c r="H30" s="49">
        <f>+G30+D30</f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-69586111.5</v>
      </c>
      <c r="E31" s="42">
        <v>0</v>
      </c>
      <c r="F31" s="42">
        <v>0</v>
      </c>
      <c r="G31" s="45">
        <v>-69586111.5</v>
      </c>
      <c r="H31" s="46"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9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2018-07-11T20:01:30Z</dcterms:created>
  <dcterms:modified xsi:type="dcterms:W3CDTF">2018-07-11T20:01:49Z</dcterms:modified>
</cp:coreProperties>
</file>