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<sst xmlns="http://schemas.openxmlformats.org/spreadsheetml/2006/main" count="72" uniqueCount="70">
  <si>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</si>
  <si>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2018 y 2017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</si>
  <si>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</si>
  <si>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</si>
  <si>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</si>
  <si>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</si>
  <si>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</si>
  <si>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</si>
  <si>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</si>
  <si>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</si>
  <si>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</si>
  <si>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</si>
  <si>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</si>
  <si>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</si>
  <si>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</si>
  <si>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</si>
  <si>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</si>
  <si>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</si>
  <si>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</si>
  <si>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</si>
  <si>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</si>
  <si>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</si>
  <si>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</si>
  <si>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</si>
  <si>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</si>
  <si>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</si>
  <si>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</si>
  <si>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</si>
  <si>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</si>
  <si>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</si>
  <si>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</si>
  <si>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</si>
  <si>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</si>
  <si>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</si>
  <si>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</si>
  <si>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</si>
  <si>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</si>
  <si>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</si>
  <si>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</si>
  <si>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</si>
  <si>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</si>
  <si>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</si>
  <si>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</si>
  <si>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</si>
  <si>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</si>
  <si>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</si>
  <si>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</si>
  <si>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</si>
  <si>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</si>
  <si>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</si>
  <si>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</si>
  <si>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</si>
  <si>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</si>
  <si>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</si>
  <si>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</si>
  <si>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</si>
  <si>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</si>
  <si>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</si>
  <si>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</si>
  <si>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</si>
  <si>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</si>
  <si>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</si>
  <si>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</si>
  <si>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</si>
  <si>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</si>
  <si>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</si>
  <si>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</si>
  <si>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</si>
  <si>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                                                                          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</si>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</sst>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zoomScaleNormal="100" zoomScalePageLayoutView="80" workbookViewId="0">
      <selection activeCell="I51" sqref="I5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2018</v>
      </c>
      <c r="E9" s="26">
        <v>2017</v>
      </c>
      <c r="F9" s="27"/>
      <c r="G9" s="25"/>
      <c r="H9" s="25"/>
      <c r="I9" s="26">
        <v>2018</v>
      </c>
      <c r="J9" s="26">
        <v>2017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23991354.129999999</v>
      </c>
      <c r="E16" s="44">
        <v>22366183.75</v>
      </c>
      <c r="G16" s="43" t="s">
        <v>12</v>
      </c>
      <c r="H16" s="43"/>
      <c r="I16" s="45">
        <v>6449018.7000000002</v>
      </c>
      <c r="J16" s="45">
        <v>8249539.2000000002</v>
      </c>
      <c r="K16" s="30"/>
    </row>
    <row r="17" spans="1:11" ht="15" x14ac:dyDescent="0.25">
      <c r="A17" s="31"/>
      <c r="B17" s="43" t="s">
        <v>13</v>
      </c>
      <c r="C17" s="43"/>
      <c r="D17" s="44">
        <v>2500579.2400000002</v>
      </c>
      <c r="E17" s="44">
        <v>2213885.04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744419.22</v>
      </c>
      <c r="E18" s="44">
        <v>0</v>
      </c>
      <c r="G18" s="43" t="s">
        <v>16</v>
      </c>
      <c r="H18" s="43"/>
      <c r="I18" s="45">
        <v>0</v>
      </c>
      <c r="J18" s="45">
        <v>0</v>
      </c>
      <c r="K18" s="30"/>
    </row>
    <row r="19" spans="1:11" ht="15" x14ac:dyDescent="0.25">
      <c r="A19" s="31"/>
      <c r="B19" s="43" t="s">
        <v>17</v>
      </c>
      <c r="C19" s="43"/>
      <c r="D19" s="44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25600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47488.47</v>
      </c>
      <c r="J22" s="44">
        <v>84081.13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27264.7</v>
      </c>
      <c r="J23" s="44">
        <v>46198.71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27272902.589999996</v>
      </c>
      <c r="E24" s="51">
        <f>SUM(E16:E22)</f>
        <v>24616618.789999999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6549371.8700000001</v>
      </c>
      <c r="J25" s="51">
        <f>SUM(J16:J23)</f>
        <v>8414049.040000001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92434017.340000004</v>
      </c>
      <c r="E32" s="44">
        <v>92441377.459999993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-68936249.099999994</v>
      </c>
      <c r="E34" s="44">
        <v>-69586111.5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6549371.8700000001</v>
      </c>
      <c r="J38" s="51">
        <f>J25+J36</f>
        <v>8414049.040000001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121136490.39000002</v>
      </c>
      <c r="E39" s="51">
        <f>SUM(E29:E37)</f>
        <v>120493988.11000001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148409392.98000002</v>
      </c>
      <c r="E41" s="51">
        <f>E24+E39</f>
        <v>145110606.90000001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160721169.61000001</v>
      </c>
      <c r="J42" s="51">
        <f>SUM(J44:J46)</f>
        <v>159933176.53999999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107768562.65000001</v>
      </c>
      <c r="J44" s="44">
        <v>106980569.58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-18861148.5</v>
      </c>
      <c r="J48" s="51">
        <f>SUM(J50:J54)</f>
        <v>-23236618.680000003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4"/>
      <c r="J49" s="58"/>
      <c r="K49" s="30"/>
    </row>
    <row r="50" spans="1:14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4726842.7699999996</v>
      </c>
      <c r="J50" s="44">
        <v>-6383062.9900000002</v>
      </c>
      <c r="K50" s="30"/>
      <c r="M50" s="59"/>
    </row>
    <row r="51" spans="1:14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-23635479.739999998</v>
      </c>
      <c r="J51" s="44">
        <v>-16937636.82</v>
      </c>
      <c r="K51" s="30"/>
      <c r="M51" s="59"/>
      <c r="N51" s="60"/>
    </row>
    <row r="52" spans="1:14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47488.47</v>
      </c>
      <c r="J53" s="44">
        <v>84081.13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141860021.11000001</v>
      </c>
      <c r="J61" s="51">
        <f>J42+J48+J56</f>
        <v>136696557.85999998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148409392.98000002</v>
      </c>
      <c r="J63" s="51">
        <f>J38+J61</f>
        <v>145110606.89999998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45.75" customHeight="1" x14ac:dyDescent="0.2">
      <c r="B72" s="75"/>
      <c r="C72" s="76" t="s">
        <v>68</v>
      </c>
      <c r="D72" s="76"/>
      <c r="E72" s="77"/>
      <c r="F72" s="77"/>
      <c r="G72" s="76" t="s">
        <v>69</v>
      </c>
      <c r="H72" s="76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5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2018-10-11T19:09:41Z</dcterms:created>
  <dcterms:modified xsi:type="dcterms:W3CDTF">2018-10-11T19:10:27Z</dcterms:modified>
</cp:coreProperties>
</file>