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LDF-2T-18\"/>
    </mc:Choice>
  </mc:AlternateContent>
  <bookViews>
    <workbookView xWindow="0" yWindow="0" windowWidth="21600" windowHeight="9630"/>
  </bookViews>
  <sheets>
    <sheet name="F5" sheetId="1" r:id="rId1"/>
  </sheets>
  <definedNames>
    <definedName name="_xlnm._FilterDatabase" localSheetId="0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E70" i="1"/>
  <c r="C70" i="1"/>
  <c r="B70" i="1"/>
  <c r="G69" i="1"/>
  <c r="D69" i="1"/>
  <c r="G68" i="1"/>
  <c r="G70" i="1" s="1"/>
  <c r="D68" i="1"/>
  <c r="D70" i="1" s="1"/>
  <c r="G63" i="1"/>
  <c r="D63" i="1"/>
  <c r="G62" i="1"/>
  <c r="F62" i="1"/>
  <c r="E62" i="1"/>
  <c r="D62" i="1"/>
  <c r="C62" i="1"/>
  <c r="B62" i="1"/>
  <c r="G59" i="1"/>
  <c r="D59" i="1"/>
  <c r="G58" i="1"/>
  <c r="D58" i="1"/>
  <c r="G57" i="1"/>
  <c r="D57" i="1"/>
  <c r="G56" i="1"/>
  <c r="D56" i="1"/>
  <c r="G55" i="1"/>
  <c r="F55" i="1"/>
  <c r="E55" i="1"/>
  <c r="D55" i="1"/>
  <c r="C55" i="1"/>
  <c r="B55" i="1"/>
  <c r="G54" i="1"/>
  <c r="D54" i="1"/>
  <c r="G53" i="1"/>
  <c r="D53" i="1"/>
  <c r="G52" i="1"/>
  <c r="D52" i="1"/>
  <c r="D50" i="1" s="1"/>
  <c r="G51" i="1"/>
  <c r="D51" i="1"/>
  <c r="G50" i="1"/>
  <c r="F50" i="1"/>
  <c r="E50" i="1"/>
  <c r="C50" i="1"/>
  <c r="B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G60" i="1" s="1"/>
  <c r="F41" i="1"/>
  <c r="F60" i="1" s="1"/>
  <c r="E41" i="1"/>
  <c r="E60" i="1" s="1"/>
  <c r="D41" i="1"/>
  <c r="D60" i="1" s="1"/>
  <c r="C41" i="1"/>
  <c r="C60" i="1" s="1"/>
  <c r="B41" i="1"/>
  <c r="B60" i="1" s="1"/>
  <c r="G36" i="1"/>
  <c r="D36" i="1"/>
  <c r="G35" i="1"/>
  <c r="D35" i="1"/>
  <c r="G34" i="1"/>
  <c r="F34" i="1"/>
  <c r="E34" i="1"/>
  <c r="D34" i="1"/>
  <c r="C34" i="1"/>
  <c r="B34" i="1"/>
  <c r="G33" i="1"/>
  <c r="G32" i="1" s="1"/>
  <c r="D33" i="1"/>
  <c r="F32" i="1"/>
  <c r="E32" i="1"/>
  <c r="D32" i="1"/>
  <c r="C32" i="1"/>
  <c r="B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F25" i="1"/>
  <c r="F37" i="1" s="1"/>
  <c r="E25" i="1"/>
  <c r="E37" i="1" s="1"/>
  <c r="E65" i="1" s="1"/>
  <c r="D25" i="1"/>
  <c r="D37" i="1" s="1"/>
  <c r="C25" i="1"/>
  <c r="C37" i="1" s="1"/>
  <c r="C65" i="1" s="1"/>
  <c r="B25" i="1"/>
  <c r="B37" i="1" s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G13" i="1" s="1"/>
  <c r="D14" i="1"/>
  <c r="F13" i="1"/>
  <c r="E13" i="1"/>
  <c r="D13" i="1"/>
  <c r="C13" i="1"/>
  <c r="B13" i="1"/>
  <c r="G12" i="1"/>
  <c r="D12" i="1"/>
  <c r="G11" i="1"/>
  <c r="D11" i="1"/>
  <c r="G10" i="1"/>
  <c r="D10" i="1"/>
  <c r="G9" i="1"/>
  <c r="D9" i="1"/>
  <c r="G8" i="1"/>
  <c r="D8" i="1"/>
  <c r="G7" i="1"/>
  <c r="D7" i="1"/>
  <c r="G6" i="1"/>
  <c r="D6" i="1"/>
  <c r="B65" i="1" l="1"/>
  <c r="G38" i="1"/>
  <c r="F65" i="1"/>
  <c r="G37" i="1"/>
  <c r="G65" i="1" s="1"/>
  <c r="D65" i="1"/>
</calcChain>
</file>

<file path=xl/sharedStrings.xml><?xml version="1.0" encoding="utf-8"?>
<sst xmlns="http://schemas.openxmlformats.org/spreadsheetml/2006/main" count="77" uniqueCount="77">
  <si>
    <t>UNIVERSIDAD TECNOLOGICA DEL NORTE DE GUANAJUATO
Estado Analítico de Ingresos Detallado - LDF
al 30 de Junio de 2018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</si>
  <si>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</si>
  <si>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</si>
  <si>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</si>
  <si>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</si>
  <si>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</si>
  <si>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</si>
  <si>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</si>
  <si>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</si>
  <si>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</si>
  <si>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</si>
  <si>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</si>
  <si>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</si>
  <si>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</si>
  <si>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</si>
  <si>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</si>
  <si>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</si>
  <si>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</si>
  <si>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</si>
  <si>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</si>
  <si>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</si>
  <si>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</si>
  <si>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</si>
  <si>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</si>
  <si>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</si>
  <si>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</si>
  <si>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</si>
  <si>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</si>
  <si>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</si>
  <si>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</si>
  <si>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</si>
  <si>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</si>
  <si>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</si>
  <si>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</si>
  <si>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</si>
  <si>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</si>
  <si>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</si>
  <si>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</si>
  <si>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</si>
  <si>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</si>
  <si>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</si>
  <si>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</si>
  <si>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</si>
  <si>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</si>
  <si>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</si>
  <si>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</si>
  <si>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</si>
  <si>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</si>
  <si>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</si>
  <si>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</si>
  <si>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</si>
  <si>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</si>
  <si>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</si>
  <si>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</si>
  <si>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</si>
  <si>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</si>
  <si>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</si>
  <si>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</si>
  <si>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</si>
  <si>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</si>
  <si>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</si>
  <si>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</si>
  <si>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</si>
  <si>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</si>
  <si>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</si>
  <si>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</si>
  <si>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</si>
  <si>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</si>
  <si>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</si>
  <si>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</si>
  <si>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</si>
  <si>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___________________________________</t>
  </si>
  <si>
    <t>____________________________________</t>
  </si>
  <si>
    <t>DR. FERNANDO GUTIÉRREZ GODINEZ</t>
  </si>
  <si>
    <t>C.P. LOT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</si>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</sst>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3" borderId="6" xfId="0" applyNumberFormat="1" applyFont="1" applyFill="1" applyBorder="1" applyAlignment="1">
      <alignment vertical="center"/>
    </xf>
    <xf numFmtId="4" fontId="2" fillId="4" borderId="6" xfId="0" applyNumberFormat="1" applyFont="1" applyFill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5" fillId="0" borderId="0" xfId="0" applyFont="1"/>
    <xf numFmtId="0" fontId="2" fillId="0" borderId="0" xfId="0" applyFont="1" applyBorder="1" applyAlignment="1">
      <alignment horizontal="left" vertical="center" indent="1"/>
    </xf>
    <xf numFmtId="4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zoomScale="85" zoomScaleNormal="85" workbookViewId="0">
      <selection activeCell="G82" sqref="G82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5" t="s">
        <v>0</v>
      </c>
      <c r="B1" s="26"/>
      <c r="C1" s="26"/>
      <c r="D1" s="26"/>
      <c r="E1" s="26"/>
      <c r="F1" s="26"/>
      <c r="G1" s="27"/>
    </row>
    <row r="2" spans="1:7" x14ac:dyDescent="0.2">
      <c r="A2" s="2"/>
      <c r="B2" s="28" t="s">
        <v>1</v>
      </c>
      <c r="C2" s="28"/>
      <c r="D2" s="28"/>
      <c r="E2" s="28"/>
      <c r="F2" s="28"/>
      <c r="G2" s="3"/>
    </row>
    <row r="3" spans="1:7" ht="22.5" x14ac:dyDescent="0.2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4" t="s">
        <v>8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9</v>
      </c>
      <c r="B5" s="10"/>
      <c r="C5" s="10"/>
      <c r="D5" s="10"/>
      <c r="E5" s="10"/>
      <c r="F5" s="10"/>
      <c r="G5" s="10"/>
    </row>
    <row r="6" spans="1:7" x14ac:dyDescent="0.2">
      <c r="A6" s="11" t="s">
        <v>10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11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12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13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14</v>
      </c>
      <c r="B10" s="10">
        <v>6575400</v>
      </c>
      <c r="C10" s="10">
        <v>0</v>
      </c>
      <c r="D10" s="10">
        <f t="shared" si="0"/>
        <v>6575400</v>
      </c>
      <c r="E10" s="10">
        <v>2555316.42</v>
      </c>
      <c r="F10" s="10">
        <v>2555316.42</v>
      </c>
      <c r="G10" s="10">
        <f t="shared" si="1"/>
        <v>-4020083.58</v>
      </c>
    </row>
    <row r="11" spans="1:7" x14ac:dyDescent="0.2">
      <c r="A11" s="11" t="s">
        <v>15</v>
      </c>
      <c r="B11" s="10">
        <v>1156517</v>
      </c>
      <c r="C11" s="10">
        <v>340732.66</v>
      </c>
      <c r="D11" s="10">
        <f t="shared" si="0"/>
        <v>1497249.66</v>
      </c>
      <c r="E11" s="10">
        <v>751544.84</v>
      </c>
      <c r="F11" s="10">
        <v>751544.84</v>
      </c>
      <c r="G11" s="10">
        <f t="shared" si="1"/>
        <v>-404972.16000000003</v>
      </c>
    </row>
    <row r="12" spans="1:7" x14ac:dyDescent="0.2">
      <c r="A12" s="11" t="s">
        <v>16</v>
      </c>
      <c r="B12" s="10">
        <v>0</v>
      </c>
      <c r="C12" s="10">
        <v>0</v>
      </c>
      <c r="D12" s="10">
        <f t="shared" si="0"/>
        <v>0</v>
      </c>
      <c r="E12" s="10">
        <v>0</v>
      </c>
      <c r="F12" s="10">
        <v>0</v>
      </c>
      <c r="G12" s="10">
        <f t="shared" si="1"/>
        <v>0</v>
      </c>
    </row>
    <row r="13" spans="1:7" x14ac:dyDescent="0.2">
      <c r="A13" s="11" t="s">
        <v>17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18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19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20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21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22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23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24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25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26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27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28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29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30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31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32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33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34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35</v>
      </c>
      <c r="B31" s="10">
        <v>53979174.020000003</v>
      </c>
      <c r="C31" s="10">
        <v>0</v>
      </c>
      <c r="D31" s="10">
        <f t="shared" si="0"/>
        <v>53979174.020000003</v>
      </c>
      <c r="E31" s="10">
        <v>22787794.98</v>
      </c>
      <c r="F31" s="10">
        <v>22787794.98</v>
      </c>
      <c r="G31" s="10">
        <f t="shared" si="5"/>
        <v>-31191379.040000003</v>
      </c>
    </row>
    <row r="32" spans="1:7" x14ac:dyDescent="0.2">
      <c r="A32" s="11" t="s">
        <v>36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37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38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39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40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41</v>
      </c>
      <c r="B37" s="13">
        <f t="shared" ref="B37:G37" si="9">SUM(B6:B13)+B25+B31+B32+B34</f>
        <v>61711091.020000003</v>
      </c>
      <c r="C37" s="13">
        <f t="shared" si="9"/>
        <v>340732.66</v>
      </c>
      <c r="D37" s="13">
        <f t="shared" si="9"/>
        <v>62051823.680000007</v>
      </c>
      <c r="E37" s="13">
        <f t="shared" si="9"/>
        <v>26094656.240000002</v>
      </c>
      <c r="F37" s="13">
        <f t="shared" si="9"/>
        <v>26094656.240000002</v>
      </c>
      <c r="G37" s="13">
        <f t="shared" si="9"/>
        <v>-35616434.780000001</v>
      </c>
    </row>
    <row r="38" spans="1:7" x14ac:dyDescent="0.2">
      <c r="A38" s="9" t="s">
        <v>42</v>
      </c>
      <c r="B38" s="14"/>
      <c r="C38" s="14"/>
      <c r="D38" s="14"/>
      <c r="E38" s="14"/>
      <c r="F38" s="14"/>
      <c r="G38" s="15">
        <f>IF((F37-B37)&lt;0,0,(F37-B37))</f>
        <v>0</v>
      </c>
    </row>
    <row r="39" spans="1:7" ht="5.0999999999999996" customHeight="1" x14ac:dyDescent="0.2">
      <c r="A39" s="16"/>
      <c r="B39" s="10"/>
      <c r="C39" s="10"/>
      <c r="D39" s="10"/>
      <c r="E39" s="10"/>
      <c r="F39" s="10"/>
      <c r="G39" s="10"/>
    </row>
    <row r="40" spans="1:7" x14ac:dyDescent="0.2">
      <c r="A40" s="9" t="s">
        <v>43</v>
      </c>
      <c r="B40" s="10"/>
      <c r="C40" s="10"/>
      <c r="D40" s="10"/>
      <c r="E40" s="10"/>
      <c r="F40" s="10"/>
      <c r="G40" s="10"/>
    </row>
    <row r="41" spans="1:7" x14ac:dyDescent="0.2">
      <c r="A41" s="11" t="s">
        <v>44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45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46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47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7" t="s">
        <v>48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49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50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51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52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53</v>
      </c>
      <c r="B50" s="10">
        <f>SUM(B51:B54)</f>
        <v>0</v>
      </c>
      <c r="C50" s="10">
        <f t="shared" ref="C50:G50" si="13">SUM(C51:C54)</f>
        <v>40598117</v>
      </c>
      <c r="D50" s="10">
        <f t="shared" si="13"/>
        <v>40598117</v>
      </c>
      <c r="E50" s="10">
        <f t="shared" si="13"/>
        <v>20142978</v>
      </c>
      <c r="F50" s="10">
        <f t="shared" si="13"/>
        <v>20142978</v>
      </c>
      <c r="G50" s="10">
        <f t="shared" si="13"/>
        <v>20142978</v>
      </c>
    </row>
    <row r="51" spans="1:7" x14ac:dyDescent="0.2">
      <c r="A51" s="12" t="s">
        <v>54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55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56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57</v>
      </c>
      <c r="B54" s="10">
        <v>0</v>
      </c>
      <c r="C54" s="10">
        <v>40598117</v>
      </c>
      <c r="D54" s="10">
        <f t="shared" si="14"/>
        <v>40598117</v>
      </c>
      <c r="E54" s="10">
        <v>20142978</v>
      </c>
      <c r="F54" s="10">
        <v>20142978</v>
      </c>
      <c r="G54" s="10">
        <f t="shared" si="15"/>
        <v>20142978</v>
      </c>
    </row>
    <row r="55" spans="1:7" x14ac:dyDescent="0.2">
      <c r="A55" s="11" t="s">
        <v>58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59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60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61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62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63</v>
      </c>
      <c r="B60" s="13">
        <f t="shared" ref="B60:G60" si="19">B41+B50+B55+B58+B59</f>
        <v>0</v>
      </c>
      <c r="C60" s="13">
        <f t="shared" si="19"/>
        <v>40598117</v>
      </c>
      <c r="D60" s="13">
        <f t="shared" si="19"/>
        <v>40598117</v>
      </c>
      <c r="E60" s="13">
        <f t="shared" si="19"/>
        <v>20142978</v>
      </c>
      <c r="F60" s="13">
        <f t="shared" si="19"/>
        <v>20142978</v>
      </c>
      <c r="G60" s="13">
        <f t="shared" si="19"/>
        <v>20142978</v>
      </c>
    </row>
    <row r="61" spans="1:7" ht="5.0999999999999996" customHeight="1" x14ac:dyDescent="0.2">
      <c r="A61" s="16"/>
      <c r="B61" s="10"/>
      <c r="C61" s="10"/>
      <c r="D61" s="10"/>
      <c r="E61" s="10"/>
      <c r="F61" s="10"/>
      <c r="G61" s="10"/>
    </row>
    <row r="62" spans="1:7" x14ac:dyDescent="0.2">
      <c r="A62" s="9" t="s">
        <v>64</v>
      </c>
      <c r="B62" s="13">
        <f>SUM(B63)</f>
        <v>0</v>
      </c>
      <c r="C62" s="13">
        <f t="shared" ref="C62:G62" si="20">SUM(C63)</f>
        <v>0</v>
      </c>
      <c r="D62" s="13">
        <f t="shared" si="20"/>
        <v>0</v>
      </c>
      <c r="E62" s="13">
        <f t="shared" si="20"/>
        <v>0</v>
      </c>
      <c r="F62" s="13">
        <f t="shared" si="20"/>
        <v>0</v>
      </c>
      <c r="G62" s="13">
        <f t="shared" si="20"/>
        <v>0</v>
      </c>
    </row>
    <row r="63" spans="1:7" x14ac:dyDescent="0.2">
      <c r="A63" s="11" t="s">
        <v>65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6"/>
      <c r="B64" s="10"/>
      <c r="C64" s="10"/>
      <c r="D64" s="10"/>
      <c r="E64" s="10"/>
      <c r="F64" s="10"/>
      <c r="G64" s="10"/>
    </row>
    <row r="65" spans="1:7" x14ac:dyDescent="0.2">
      <c r="A65" s="9" t="s">
        <v>66</v>
      </c>
      <c r="B65" s="13">
        <f t="shared" ref="B65:G65" si="22">B37+B60+B62</f>
        <v>61711091.020000003</v>
      </c>
      <c r="C65" s="13">
        <f t="shared" si="22"/>
        <v>40938849.659999996</v>
      </c>
      <c r="D65" s="13">
        <f t="shared" si="22"/>
        <v>102649940.68000001</v>
      </c>
      <c r="E65" s="13">
        <f t="shared" si="22"/>
        <v>46237634.240000002</v>
      </c>
      <c r="F65" s="13">
        <f t="shared" si="22"/>
        <v>46237634.240000002</v>
      </c>
      <c r="G65" s="13">
        <f t="shared" si="22"/>
        <v>-15473456.780000001</v>
      </c>
    </row>
    <row r="66" spans="1:7" ht="5.0999999999999996" customHeight="1" x14ac:dyDescent="0.2">
      <c r="A66" s="16"/>
      <c r="B66" s="10"/>
      <c r="C66" s="10"/>
      <c r="D66" s="10"/>
      <c r="E66" s="10"/>
      <c r="F66" s="10"/>
      <c r="G66" s="10"/>
    </row>
    <row r="67" spans="1:7" x14ac:dyDescent="0.2">
      <c r="A67" s="9" t="s">
        <v>67</v>
      </c>
      <c r="B67" s="10"/>
      <c r="C67" s="10"/>
      <c r="D67" s="10"/>
      <c r="E67" s="10"/>
      <c r="F67" s="10"/>
      <c r="G67" s="10"/>
    </row>
    <row r="68" spans="1:7" x14ac:dyDescent="0.2">
      <c r="A68" s="11" t="s">
        <v>68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69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8" t="s">
        <v>70</v>
      </c>
      <c r="B70" s="15">
        <f>B68+B69</f>
        <v>0</v>
      </c>
      <c r="C70" s="15">
        <f t="shared" ref="C70:G70" si="25">C68+C69</f>
        <v>0</v>
      </c>
      <c r="D70" s="15">
        <f t="shared" si="25"/>
        <v>0</v>
      </c>
      <c r="E70" s="15">
        <f t="shared" si="25"/>
        <v>0</v>
      </c>
      <c r="F70" s="15">
        <f t="shared" si="25"/>
        <v>0</v>
      </c>
      <c r="G70" s="15">
        <f t="shared" si="25"/>
        <v>0</v>
      </c>
    </row>
    <row r="71" spans="1:7" ht="5.0999999999999996" customHeight="1" x14ac:dyDescent="0.2">
      <c r="A71" s="19"/>
      <c r="B71" s="20"/>
      <c r="C71" s="20"/>
      <c r="D71" s="20"/>
      <c r="E71" s="20"/>
      <c r="F71" s="20"/>
      <c r="G71" s="20"/>
    </row>
    <row r="72" spans="1:7" x14ac:dyDescent="0.2">
      <c r="E72" s="21"/>
      <c r="F72" s="21"/>
    </row>
    <row r="73" spans="1:7" x14ac:dyDescent="0.2">
      <c r="A73" s="22"/>
      <c r="B73" s="23"/>
      <c r="C73" s="23"/>
      <c r="D73" s="23"/>
      <c r="E73" s="23"/>
      <c r="F73" s="23"/>
      <c r="G73" s="23"/>
    </row>
    <row r="77" spans="1:7" x14ac:dyDescent="0.2">
      <c r="A77" s="24" t="s">
        <v>71</v>
      </c>
      <c r="D77" s="29" t="s">
        <v>72</v>
      </c>
      <c r="E77" s="29"/>
      <c r="F77" s="29"/>
    </row>
    <row r="78" spans="1:7" ht="12.75" customHeight="1" x14ac:dyDescent="0.2">
      <c r="A78" s="24" t="s">
        <v>73</v>
      </c>
      <c r="D78" s="29" t="s">
        <v>74</v>
      </c>
      <c r="E78" s="29"/>
      <c r="F78" s="29"/>
    </row>
    <row r="79" spans="1:7" ht="12.75" customHeight="1" x14ac:dyDescent="0.2">
      <c r="A79" s="24" t="s">
        <v>75</v>
      </c>
      <c r="D79" s="29" t="s">
        <v>76</v>
      </c>
      <c r="E79" s="29"/>
      <c r="F79" s="29"/>
    </row>
  </sheetData>
  <autoFilter ref="A3:G71"/>
  <mergeCells count="5">
    <mergeCell ref="A1:G1"/>
    <mergeCell ref="B2:F2"/>
    <mergeCell ref="D77:F77"/>
    <mergeCell ref="D78:F78"/>
    <mergeCell ref="D79:F79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2018-07-11T19:09:25Z</cp:lastPrinted>
  <dcterms:created xsi:type="dcterms:W3CDTF">2018-07-11T18:50:59Z</dcterms:created>
  <dcterms:modified xsi:type="dcterms:W3CDTF">2018-07-11T19:09:36Z</dcterms:modified>
</cp:coreProperties>
</file>