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19\INGRESO\"/>
    </mc:Choice>
  </mc:AlternateContent>
  <bookViews>
    <workbookView xWindow="240" yWindow="105" windowWidth="19320" windowHeight="9975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O12" i="1" l="1"/>
  <c r="N12" i="1"/>
  <c r="M12" i="1"/>
  <c r="L12" i="1"/>
  <c r="K12" i="1"/>
  <c r="J12" i="1"/>
  <c r="I12" i="1"/>
  <c r="H12" i="1"/>
  <c r="G12" i="1"/>
  <c r="F12" i="1"/>
  <c r="E12" i="1"/>
  <c r="D12" i="1"/>
  <c r="O13" i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C62" i="1" s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 s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 s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C29" i="1" s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/>
  <c r="C22" i="1"/>
  <c r="C21" i="1"/>
  <c r="C20" i="1"/>
  <c r="C19" i="1"/>
  <c r="C18" i="1"/>
  <c r="C17" i="1"/>
  <c r="C16" i="1"/>
  <c r="C15" i="1"/>
  <c r="C12" i="1"/>
  <c r="C47" i="1" l="1"/>
  <c r="C55" i="1"/>
  <c r="C32" i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<sst xmlns="http://schemas.openxmlformats.org/spreadsheetml/2006/main" count="71" uniqueCount="69">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</sst>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/>
    <cellStyle name="20% - Énfasis4 3" xfId="45"/>
    <cellStyle name="Euro" xfId="46"/>
    <cellStyle name="Euro 2" xfId="47"/>
    <cellStyle name="Millares" xfId="164" builtinId="3"/>
    <cellStyle name="Millares 2" xfId="1"/>
    <cellStyle name="Millares 2 2" xfId="2"/>
    <cellStyle name="Millares 3" xfId="3"/>
    <cellStyle name="Millares 4" xfId="4"/>
    <cellStyle name="Millares 5" xfId="5"/>
    <cellStyle name="Millares 5 2" xfId="48"/>
    <cellStyle name="Millares 6" xfId="6"/>
    <cellStyle name="Millares 7" xfId="7"/>
    <cellStyle name="Moneda 2" xfId="49"/>
    <cellStyle name="Moneda 2 2" xfId="50"/>
    <cellStyle name="Normal" xfId="0" builtinId="0"/>
    <cellStyle name="Normal 10" xfId="51"/>
    <cellStyle name="Normal 10 10" xfId="52"/>
    <cellStyle name="Normal 10 11" xfId="53"/>
    <cellStyle name="Normal 10 12" xfId="54"/>
    <cellStyle name="Normal 10 13" xfId="55"/>
    <cellStyle name="Normal 10 2" xfId="56"/>
    <cellStyle name="Normal 10 3" xfId="57"/>
    <cellStyle name="Normal 10 4" xfId="58"/>
    <cellStyle name="Normal 10 5" xfId="59"/>
    <cellStyle name="Normal 10 6" xfId="60"/>
    <cellStyle name="Normal 10 7" xfId="61"/>
    <cellStyle name="Normal 10 8" xfId="62"/>
    <cellStyle name="Normal 10 9" xfId="63"/>
    <cellStyle name="Normal 11" xfId="64"/>
    <cellStyle name="Normal 11 10" xfId="65"/>
    <cellStyle name="Normal 11 11" xfId="66"/>
    <cellStyle name="Normal 11 12" xfId="67"/>
    <cellStyle name="Normal 11 13" xfId="68"/>
    <cellStyle name="Normal 11 2" xfId="69"/>
    <cellStyle name="Normal 11 3" xfId="70"/>
    <cellStyle name="Normal 11 4" xfId="71"/>
    <cellStyle name="Normal 11 5" xfId="72"/>
    <cellStyle name="Normal 11 6" xfId="73"/>
    <cellStyle name="Normal 11 7" xfId="74"/>
    <cellStyle name="Normal 11 8" xfId="75"/>
    <cellStyle name="Normal 11 9" xfId="76"/>
    <cellStyle name="Normal 12" xfId="77"/>
    <cellStyle name="Normal 13" xfId="78"/>
    <cellStyle name="Normal 14" xfId="79"/>
    <cellStyle name="Normal 15" xfId="80"/>
    <cellStyle name="Normal 2" xfId="8"/>
    <cellStyle name="Normal 2 10" xfId="81"/>
    <cellStyle name="Normal 2 11" xfId="82"/>
    <cellStyle name="Normal 2 12" xfId="83"/>
    <cellStyle name="Normal 2 13" xfId="84"/>
    <cellStyle name="Normal 2 14" xfId="85"/>
    <cellStyle name="Normal 2 15" xfId="86"/>
    <cellStyle name="Normal 2 16" xfId="87"/>
    <cellStyle name="Normal 2 17" xfId="88"/>
    <cellStyle name="Normal 2 2" xfId="9"/>
    <cellStyle name="Normal 2 2 2" xfId="89"/>
    <cellStyle name="Normal 2 2 2 2" xfId="90"/>
    <cellStyle name="Normal 2 2 3" xfId="91"/>
    <cellStyle name="Normal 2 3" xfId="92"/>
    <cellStyle name="Normal 2 4" xfId="93"/>
    <cellStyle name="Normal 2 5" xfId="94"/>
    <cellStyle name="Normal 2 6" xfId="95"/>
    <cellStyle name="Normal 2 7" xfId="96"/>
    <cellStyle name="Normal 2 8" xfId="97"/>
    <cellStyle name="Normal 2 9" xfId="98"/>
    <cellStyle name="Normal 3" xfId="10"/>
    <cellStyle name="Normal 3 10" xfId="99"/>
    <cellStyle name="Normal 3 11" xfId="100"/>
    <cellStyle name="Normal 3 12" xfId="101"/>
    <cellStyle name="Normal 3 13" xfId="102"/>
    <cellStyle name="Normal 3 2" xfId="103"/>
    <cellStyle name="Normal 3 3" xfId="104"/>
    <cellStyle name="Normal 3 4" xfId="105"/>
    <cellStyle name="Normal 3 5" xfId="106"/>
    <cellStyle name="Normal 3 6" xfId="107"/>
    <cellStyle name="Normal 3 7" xfId="108"/>
    <cellStyle name="Normal 3 8" xfId="109"/>
    <cellStyle name="Normal 3 9" xfId="110"/>
    <cellStyle name="Normal 4" xfId="11"/>
    <cellStyle name="Normal 4 10" xfId="111"/>
    <cellStyle name="Normal 4 11" xfId="112"/>
    <cellStyle name="Normal 4 12" xfId="113"/>
    <cellStyle name="Normal 4 13" xfId="114"/>
    <cellStyle name="Normal 4 2" xfId="115"/>
    <cellStyle name="Normal 4 3" xfId="116"/>
    <cellStyle name="Normal 4 4" xfId="12"/>
    <cellStyle name="Normal 4 5" xfId="117"/>
    <cellStyle name="Normal 4 6" xfId="118"/>
    <cellStyle name="Normal 4 7" xfId="119"/>
    <cellStyle name="Normal 4 8" xfId="120"/>
    <cellStyle name="Normal 4 9" xfId="121"/>
    <cellStyle name="Normal 5" xfId="13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4"/>
    <cellStyle name="Notas 3" xfId="163"/>
    <cellStyle name="Porcentaje 2" xfId="15"/>
    <cellStyle name="Porcentaje 3" xfId="16"/>
    <cellStyle name="SAPBEXaggData" xfId="17"/>
    <cellStyle name="SAPBEXaggDataEmph" xfId="18"/>
    <cellStyle name="SAPBEXaggItem" xfId="19"/>
    <cellStyle name="SAPBEXchaText" xfId="20"/>
    <cellStyle name="SAPBEXexcBad7" xfId="21"/>
    <cellStyle name="SAPBEXexcBad8" xfId="22"/>
    <cellStyle name="SAPBEXexcBad9" xfId="23"/>
    <cellStyle name="SAPBEXexcCritical4" xfId="24"/>
    <cellStyle name="SAPBEXexcCritical5" xfId="25"/>
    <cellStyle name="SAPBEXexcCritical6" xfId="26"/>
    <cellStyle name="SAPBEXexcGood1" xfId="27"/>
    <cellStyle name="SAPBEXexcGood2" xfId="28"/>
    <cellStyle name="SAPBEXexcGood3" xfId="29"/>
    <cellStyle name="SAPBEXfilterDrill" xfId="30"/>
    <cellStyle name="SAPBEXfilterItem" xfId="31"/>
    <cellStyle name="SAPBEXfilterText" xfId="32"/>
    <cellStyle name="SAPBEXformats" xfId="33"/>
    <cellStyle name="SAPBEXheaderItem" xfId="34"/>
    <cellStyle name="SAPBEXheaderText" xfId="35"/>
    <cellStyle name="SAPBEXresData" xfId="36"/>
    <cellStyle name="SAPBEXresDataEmph" xfId="37"/>
    <cellStyle name="SAPBEXresItem" xfId="38"/>
    <cellStyle name="SAPBEXstdData" xfId="39"/>
    <cellStyle name="SAPBEXstdDataEmph" xfId="40"/>
    <cellStyle name="SAPBEXstdItem" xfId="41"/>
    <cellStyle name="SAPBEXtitle" xfId="42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64"/>
  <sheetViews>
    <sheetView showGridLines="0" tabSelected="1" zoomScaleNormal="100" workbookViewId="0"/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63781531.729999997</v>
      </c>
      <c r="D12" s="9">
        <f>D13+D23+D29+D32+D39+D43+D47+D51+D55+D62</f>
        <v>3520341.7800000003</v>
      </c>
      <c r="E12" s="9">
        <f t="shared" ref="E12:O12" si="0">E13+E23+E29+E32+E39+E43+E47+E51+E55+E62</f>
        <v>5529608.8499999996</v>
      </c>
      <c r="F12" s="9">
        <f t="shared" si="0"/>
        <v>4667122.42</v>
      </c>
      <c r="G12" s="9">
        <f t="shared" si="0"/>
        <v>4876842.76</v>
      </c>
      <c r="H12" s="9">
        <f t="shared" si="0"/>
        <v>5076872.1099999994</v>
      </c>
      <c r="I12" s="9">
        <f t="shared" si="0"/>
        <v>5487859.54</v>
      </c>
      <c r="J12" s="9">
        <f t="shared" si="0"/>
        <v>4953448.1099999994</v>
      </c>
      <c r="K12" s="9">
        <f t="shared" si="0"/>
        <v>6152714.3399999999</v>
      </c>
      <c r="L12" s="9">
        <f t="shared" si="0"/>
        <v>6427761.25</v>
      </c>
      <c r="M12" s="9">
        <f t="shared" si="0"/>
        <v>4939547.34</v>
      </c>
      <c r="N12" s="9">
        <f t="shared" si="0"/>
        <v>4998700.79</v>
      </c>
      <c r="O12" s="9">
        <f t="shared" si="0"/>
        <v>7150712.4399999995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3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10673270</v>
      </c>
      <c r="D32" s="9">
        <f>SUM(D33:D38)</f>
        <v>191102.93</v>
      </c>
      <c r="E32" s="9">
        <f t="shared" ref="E32:O32" si="5">SUM(E33:E38)</f>
        <v>940884.57</v>
      </c>
      <c r="F32" s="9">
        <f t="shared" si="5"/>
        <v>389483.41</v>
      </c>
      <c r="G32" s="9">
        <f t="shared" si="5"/>
        <v>871468.24</v>
      </c>
      <c r="H32" s="9">
        <f t="shared" si="5"/>
        <v>1116215.05</v>
      </c>
      <c r="I32" s="9">
        <f t="shared" si="5"/>
        <v>550952.43999999994</v>
      </c>
      <c r="J32" s="9">
        <f t="shared" si="5"/>
        <v>842216.14</v>
      </c>
      <c r="K32" s="9">
        <f t="shared" si="5"/>
        <v>1736630.44</v>
      </c>
      <c r="L32" s="9">
        <f t="shared" si="5"/>
        <v>1135852.26</v>
      </c>
      <c r="M32" s="9">
        <f t="shared" si="5"/>
        <v>881524.77</v>
      </c>
      <c r="N32" s="9">
        <f t="shared" si="5"/>
        <v>1006330.44</v>
      </c>
      <c r="O32" s="9">
        <f t="shared" si="5"/>
        <v>1010609.31</v>
      </c>
    </row>
    <row r="33" spans="2:15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2"/>
        <v>10673270</v>
      </c>
      <c r="D35" s="9">
        <v>191102.93</v>
      </c>
      <c r="E35" s="9">
        <v>940884.57</v>
      </c>
      <c r="F35" s="9">
        <v>389483.41</v>
      </c>
      <c r="G35" s="9">
        <v>871468.24</v>
      </c>
      <c r="H35" s="9">
        <v>1116215.05</v>
      </c>
      <c r="I35" s="9">
        <v>550952.43999999994</v>
      </c>
      <c r="J35" s="9">
        <v>842216.14</v>
      </c>
      <c r="K35" s="9">
        <v>1736630.44</v>
      </c>
      <c r="L35" s="9">
        <v>1135852.26</v>
      </c>
      <c r="M35" s="9">
        <v>881524.77</v>
      </c>
      <c r="N35" s="9">
        <v>1006330.44</v>
      </c>
      <c r="O35" s="9">
        <v>1010609.31</v>
      </c>
    </row>
    <row r="36" spans="2:15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5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5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2"/>
        <v>8276040.0000000009</v>
      </c>
      <c r="D47" s="9">
        <f>SUM(D48:D50)</f>
        <v>94602.48</v>
      </c>
      <c r="E47" s="9">
        <f t="shared" ref="E47:O47" si="8">SUM(E48:E50)</f>
        <v>296966.24</v>
      </c>
      <c r="F47" s="9">
        <f t="shared" si="8"/>
        <v>599486.24</v>
      </c>
      <c r="G47" s="9">
        <f t="shared" si="8"/>
        <v>637686.24</v>
      </c>
      <c r="H47" s="9">
        <f t="shared" si="8"/>
        <v>513250.24</v>
      </c>
      <c r="I47" s="9">
        <f t="shared" si="8"/>
        <v>1206036.24</v>
      </c>
      <c r="J47" s="9">
        <f t="shared" si="8"/>
        <v>670206.24</v>
      </c>
      <c r="K47" s="9">
        <f t="shared" si="8"/>
        <v>788106.23999999999</v>
      </c>
      <c r="L47" s="9">
        <f t="shared" si="8"/>
        <v>1524194.24</v>
      </c>
      <c r="M47" s="9">
        <f t="shared" si="8"/>
        <v>537646.24</v>
      </c>
      <c r="N47" s="9">
        <f t="shared" si="8"/>
        <v>653006.24</v>
      </c>
      <c r="O47" s="9">
        <f t="shared" si="8"/>
        <v>754853.12</v>
      </c>
    </row>
    <row r="48" spans="2:15" x14ac:dyDescent="0.2">
      <c r="B48" s="11" t="s">
        <v>47</v>
      </c>
      <c r="C48" s="9">
        <f t="shared" si="2"/>
        <v>8276040.0000000009</v>
      </c>
      <c r="D48" s="9">
        <v>94602.48</v>
      </c>
      <c r="E48" s="9">
        <v>296966.24</v>
      </c>
      <c r="F48" s="9">
        <v>599486.24</v>
      </c>
      <c r="G48" s="9">
        <v>637686.24</v>
      </c>
      <c r="H48" s="9">
        <v>513250.24</v>
      </c>
      <c r="I48" s="9">
        <v>1206036.24</v>
      </c>
      <c r="J48" s="9">
        <v>670206.24</v>
      </c>
      <c r="K48" s="9">
        <v>788106.23999999999</v>
      </c>
      <c r="L48" s="9">
        <v>1524194.24</v>
      </c>
      <c r="M48" s="9">
        <v>537646.24</v>
      </c>
      <c r="N48" s="9">
        <v>653006.24</v>
      </c>
      <c r="O48" s="9">
        <v>754853.12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44832221.729999997</v>
      </c>
      <c r="D55" s="9">
        <f>SUM(D56:D61)</f>
        <v>3234636.37</v>
      </c>
      <c r="E55" s="9">
        <f t="shared" ref="E55:O55" si="10">SUM(E56:E61)</f>
        <v>4291758.04</v>
      </c>
      <c r="F55" s="9">
        <f t="shared" si="10"/>
        <v>3678152.77</v>
      </c>
      <c r="G55" s="9">
        <f t="shared" si="10"/>
        <v>3367688.28</v>
      </c>
      <c r="H55" s="9">
        <f t="shared" si="10"/>
        <v>3447406.82</v>
      </c>
      <c r="I55" s="9">
        <f t="shared" si="10"/>
        <v>3730870.86</v>
      </c>
      <c r="J55" s="9">
        <f t="shared" si="10"/>
        <v>3441025.73</v>
      </c>
      <c r="K55" s="9">
        <f t="shared" si="10"/>
        <v>3627977.66</v>
      </c>
      <c r="L55" s="9">
        <f t="shared" si="10"/>
        <v>3767714.75</v>
      </c>
      <c r="M55" s="9">
        <f t="shared" si="10"/>
        <v>3520376.33</v>
      </c>
      <c r="N55" s="9">
        <f t="shared" si="10"/>
        <v>3339364.11</v>
      </c>
      <c r="O55" s="9">
        <f t="shared" si="10"/>
        <v>5385250.0099999998</v>
      </c>
    </row>
    <row r="56" spans="2:15" x14ac:dyDescent="0.2">
      <c r="B56" s="11" t="s">
        <v>55</v>
      </c>
      <c r="C56" s="9">
        <f t="shared" si="2"/>
        <v>44832221.729999997</v>
      </c>
      <c r="D56" s="9">
        <v>3234636.37</v>
      </c>
      <c r="E56" s="9">
        <v>4291758.04</v>
      </c>
      <c r="F56" s="9">
        <v>3678152.77</v>
      </c>
      <c r="G56" s="9">
        <v>3367688.28</v>
      </c>
      <c r="H56" s="9">
        <v>3447406.82</v>
      </c>
      <c r="I56" s="9">
        <v>3730870.86</v>
      </c>
      <c r="J56" s="9">
        <v>3441025.73</v>
      </c>
      <c r="K56" s="9">
        <v>3627977.66</v>
      </c>
      <c r="L56" s="9">
        <v>3767714.75</v>
      </c>
      <c r="M56" s="9">
        <v>3520376.33</v>
      </c>
      <c r="N56" s="9">
        <v>3339364.11</v>
      </c>
      <c r="O56" s="9">
        <v>5385250.0099999998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2019-04-24T17:18:22Z</dcterms:modified>
</cp:coreProperties>
</file>