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6.-IDF\"/>
    </mc:Choice>
  </mc:AlternateContent>
  <bookViews>
    <workbookView xWindow="0" yWindow="0" windowWidth="24000" windowHeight="9735" firstSheet="1" activeTab="4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D79" i="3" s="1"/>
  <c r="C42" i="3"/>
  <c r="F5" i="3"/>
  <c r="H16" i="3"/>
  <c r="F26" i="2"/>
  <c r="E26" i="2"/>
  <c r="B26" i="2"/>
  <c r="D26" i="2"/>
  <c r="H98" i="1"/>
  <c r="C79" i="1"/>
  <c r="G79" i="1"/>
  <c r="H43" i="1"/>
  <c r="H23" i="1"/>
  <c r="H13" i="1"/>
  <c r="D4" i="1"/>
  <c r="F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26" i="2" l="1"/>
  <c r="C154" i="1"/>
  <c r="H79" i="1"/>
  <c r="G154" i="1"/>
  <c r="F154" i="1"/>
  <c r="D154" i="1"/>
  <c r="H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<sst xmlns="http://schemas.openxmlformats.org/spreadsheetml/2006/main" count="491" uniqueCount="336">
  <si>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</si>
  <si>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</si>
  <si>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</si>
  <si>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</si>
  <si>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</si>
  <si>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</si>
  <si>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</si>
  <si>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</si>
  <si>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</si>
  <si>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</si>
  <si>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</si>
  <si>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</si>
  <si>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</si>
  <si>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</si>
  <si>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</si>
  <si>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</si>
  <si>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</si>
  <si>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</si>
  <si>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</si>
  <si>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</si>
  <si>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</si>
  <si>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</si>
  <si>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</si>
  <si>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</si>
  <si>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</si>
  <si>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</si>
  <si>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</si>
  <si>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</si>
  <si>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</si>
  <si>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</si>
  <si>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</si>
  <si>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</si>
  <si>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</si>
  <si>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</si>
  <si>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</si>
  <si>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</si>
  <si>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</si>
  <si>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</si>
  <si>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</si>
  <si>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</si>
  <si>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</si>
  <si>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</si>
  <si>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</si>
  <si>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</si>
  <si>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</si>
  <si>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</si>
  <si>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</si>
  <si>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</si>
  <si>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</si>
  <si>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</si>
  <si>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</si>
  <si>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</si>
  <si>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</si>
  <si>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</si>
  <si>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</si>
  <si>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</si>
  <si>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</si>
  <si>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</si>
  <si>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</si>
  <si>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</si>
  <si>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</si>
  <si>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</si>
  <si>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</si>
  <si>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</si>
  <si>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</si>
  <si>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</si>
  <si>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</si>
  <si>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</si>
  <si>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</si>
  <si>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</si>
  <si>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</si>
  <si>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</si>
  <si>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</si>
  <si>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</si>
  <si>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</si>
  <si>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</si>
  <si>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</si>
  <si>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</si>
  <si>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</si>
  <si>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</si>
  <si>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</si>
  <si>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</si>
  <si>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</si>
  <si>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</si>
  <si>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</si>
  <si>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</si>
  <si>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</si>
  <si>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</si>
  <si>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</si>
  <si>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</si>
  <si>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</si>
  <si>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</si>
  <si>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</si>
  <si>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</si>
  <si>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</si>
  <si>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</si>
  <si>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</si>
  <si>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</si>
  <si>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</si>
  <si>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</si>
  <si>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</si>
  <si>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</si>
  <si>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</si>
  <si>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</si>
  <si>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</si>
  <si>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</si>
  <si>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</si>
  <si>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</si>
  <si>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</si>
  <si>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</si>
  <si>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</si>
  <si>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</si>
  <si>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</si>
  <si>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</si>
  <si>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</si>
  <si>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</si>
  <si>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</si>
  <si>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</si>
  <si>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</si>
  <si>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</si>
  <si>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</si>
  <si>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</si>
  <si>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</si>
  <si>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</si>
  <si>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</si>
  <si>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</si>
  <si>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</si>
  <si>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</si>
  <si>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</si>
  <si>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</si>
  <si>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</si>
  <si>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</si>
  <si>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</si>
  <si>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</si>
  <si>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</si>
  <si>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</si>
  <si>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</si>
  <si>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</si>
  <si>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</si>
  <si>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</si>
  <si>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</si>
  <si>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</si>
  <si>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</si>
  <si>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</si>
  <si>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</si>
  <si>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</si>
  <si>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</si>
  <si>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</si>
  <si>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</si>
  <si>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</si>
  <si>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</si>
  <si>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</si>
  <si>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</si>
  <si>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</si>
  <si>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</si>
  <si>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</si>
  <si>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</si>
  <si>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</si>
  <si>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</si>
  <si>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</si>
  <si>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</si>
  <si>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</si>
  <si>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</si>
  <si>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</si>
  <si>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</si>
  <si>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</si>
  <si>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</si>
  <si>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</si>
  <si>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</si>
  <si>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</si>
  <si>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</si>
  <si>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</si>
  <si>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</si>
  <si>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</si>
  <si>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</si>
  <si>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</si>
  <si>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</si>
  <si>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</si>
  <si>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</si>
  <si>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</si>
  <si>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</si>
  <si>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</si>
  <si>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</si>
  <si>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</si>
  <si>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</si>
  <si>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</si>
  <si>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</si>
  <si>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</si>
  <si>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</si>
  <si>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</si>
  <si>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</si>
  <si>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</si>
  <si>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</si>
  <si>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</si>
  <si>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</si>
  <si>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</si>
  <si>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</si>
  <si>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</si>
  <si>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</si>
  <si>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</si>
  <si>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</si>
  <si>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</si>
  <si>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</si>
  <si>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</si>
  <si>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</si>
  <si>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</si>
  <si>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</si>
  <si>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</si>
  <si>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</si>
  <si>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</si>
  <si>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</si>
  <si>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</si>
  <si>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</si>
  <si>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</si>
  <si>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</si>
  <si>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</si>
  <si>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</si>
  <si>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</si>
  <si>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</si>
  <si>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</si>
  <si>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</si>
  <si>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</si>
  <si>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</si>
  <si>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</si>
  <si>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</si>
  <si>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</si>
  <si>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</si>
  <si>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</si>
  <si>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</si>
  <si>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</si>
  <si>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</si>
  <si>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</si>
  <si>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</si>
  <si>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</si>
  <si>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</si>
  <si>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</si>
  <si>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</si>
  <si>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</si>
  <si>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</si>
  <si>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</si>
  <si>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</si>
  <si>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</si>
  <si>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</si>
  <si>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</si>
  <si>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</si>
  <si>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</si>
  <si>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</si>
  <si>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</si>
  <si>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</si>
  <si>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</si>
  <si>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</si>
  <si>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</si>
  <si>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</si>
  <si>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</si>
  <si>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</si>
  <si>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</si>
  <si>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</si>
  <si>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</si>
  <si>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</si>
  <si>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</si>
  <si>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</si>
  <si>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</si>
  <si>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</si>
  <si>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</si>
  <si>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</si>
  <si>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</si>
  <si>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</si>
  <si>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</si>
  <si>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</si>
  <si>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</si>
  <si>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</si>
  <si>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</si>
  <si>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</si>
  <si>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</si>
  <si>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</si>
  <si>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</si>
  <si>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</si>
  <si>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</si>
  <si>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</si>
  <si>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</si>
  <si>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</si>
  <si>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</si>
  <si>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</si>
  <si>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</si>
  <si>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</si>
  <si>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</si>
  <si>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</si>
  <si>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</si>
  <si>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</si>
  <si>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</si>
  <si>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</si>
  <si>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</si>
  <si>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</si>
  <si>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</si>
  <si>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</si>
  <si>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</si>
  <si>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</si>
  <si>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</si>
  <si>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</si>
  <si>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</si>
  <si>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</si>
  <si>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</si>
  <si>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</si>
  <si>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</si>
  <si>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</si>
  <si>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</si>
  <si>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</si>
  <si>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</si>
  <si>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</si>
  <si>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</si>
  <si>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</si>
  <si>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</si>
  <si>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</si>
  <si>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</si>
  <si>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</si>
  <si>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</si>
  <si>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</si>
  <si>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</si>
  <si>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</si>
  <si>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</si>
  <si>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</si>
  <si>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</si>
  <si>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</si>
  <si>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</si>
  <si>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</si>
  <si>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</si>
  <si>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</si>
  <si>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2019
PESOS</t>
  </si>
  <si>
    <t>UNIVERSIDAD TECNOLOGICA DEL NORTE DE GUANAJUATO
Estado Analítico del Ejercicio del Presupuesto de Egresos Detallado - LDF
Clasificación Funcional (Finalidad y Función)
al 30 de Junio de 2019
PESOS</t>
  </si>
  <si>
    <t>UNIVERSIDAD TECNOLOGICA DEL NORTE DE GUANAJUATO
Estado Analítico del Ejercicio del Presupuesto de Egresos Detallado - LDF
Clasificación de Servicios Personales por Categoría
al 30 de Junio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</si>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</sst>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91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  <xf numFmtId="0" fontId="1" fillId="0" borderId="0" xfId="10"/>
    <xf numFmtId="0" fontId="1" fillId="0" borderId="0" xfId="10"/>
    <xf numFmtId="0" fontId="7" fillId="0" borderId="0" xfId="10" applyFont="1" applyFill="1" applyBorder="1" applyAlignment="1" applyProtection="1">
      <alignment vertical="top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526699.15999999968</v>
      </c>
      <c r="E4" s="5">
        <f t="shared" si="0"/>
        <v>64308230.890000001</v>
      </c>
      <c r="F4" s="5">
        <f t="shared" si="0"/>
        <v>26678939.530000001</v>
      </c>
      <c r="G4" s="5">
        <f t="shared" si="0"/>
        <v>26678939.530000001</v>
      </c>
      <c r="H4" s="5">
        <f t="shared" si="0"/>
        <v>37629291.359999999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82239.25</v>
      </c>
      <c r="E5" s="6">
        <f t="shared" si="1"/>
        <v>38347778.810000002</v>
      </c>
      <c r="F5" s="6">
        <f t="shared" si="1"/>
        <v>18828980.780000001</v>
      </c>
      <c r="G5" s="6">
        <f t="shared" si="1"/>
        <v>18828980.780000001</v>
      </c>
      <c r="H5" s="6">
        <f t="shared" si="1"/>
        <v>19518798.029999997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3351732.6</v>
      </c>
      <c r="G6" s="7">
        <v>3351732.6</v>
      </c>
      <c r="H6" s="7">
        <f>E6-F6</f>
        <v>4267677.7799999993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7318690.1600000001</v>
      </c>
      <c r="G7" s="7">
        <v>7318690.1600000001</v>
      </c>
      <c r="H7" s="7">
        <f t="shared" ref="H7:H70" si="3">E7-F7</f>
        <v>3674340.84</v>
      </c>
    </row>
    <row r="8" spans="1:8">
      <c r="A8" s="35" t="s">
        <v>146</v>
      </c>
      <c r="B8" s="36" t="s">
        <v>12</v>
      </c>
      <c r="C8" s="7">
        <v>4551040.0199999996</v>
      </c>
      <c r="D8" s="7">
        <v>4010.62</v>
      </c>
      <c r="E8" s="7">
        <f t="shared" si="2"/>
        <v>4555050.6399999997</v>
      </c>
      <c r="F8" s="7">
        <v>149917.47</v>
      </c>
      <c r="G8" s="7">
        <v>149917.47</v>
      </c>
      <c r="H8" s="7">
        <f t="shared" si="3"/>
        <v>4405133.17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3844512.27</v>
      </c>
      <c r="G9" s="7">
        <v>3844512.27</v>
      </c>
      <c r="H9" s="7">
        <f t="shared" si="3"/>
        <v>2849120.8400000003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3504753.44</v>
      </c>
      <c r="G10" s="7">
        <v>3504753.44</v>
      </c>
      <c r="H10" s="7">
        <f t="shared" si="3"/>
        <v>4321900.24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-175574.88</v>
      </c>
      <c r="E13" s="6">
        <f t="shared" si="4"/>
        <v>4401611.16</v>
      </c>
      <c r="F13" s="6">
        <f t="shared" si="4"/>
        <v>1250072.96</v>
      </c>
      <c r="G13" s="6">
        <f t="shared" si="4"/>
        <v>1250072.96</v>
      </c>
      <c r="H13" s="6">
        <f t="shared" si="3"/>
        <v>3151538.2</v>
      </c>
    </row>
    <row r="14" spans="1:8">
      <c r="A14" s="35" t="s">
        <v>151</v>
      </c>
      <c r="B14" s="36" t="s">
        <v>18</v>
      </c>
      <c r="C14" s="7">
        <v>1600887.84</v>
      </c>
      <c r="D14" s="7">
        <v>-130510.46</v>
      </c>
      <c r="E14" s="7">
        <f t="shared" ref="E14:E22" si="5">C14+D14</f>
        <v>1470377.3800000001</v>
      </c>
      <c r="F14" s="7">
        <v>244747.26</v>
      </c>
      <c r="G14" s="7">
        <v>244747.26</v>
      </c>
      <c r="H14" s="7">
        <f t="shared" si="3"/>
        <v>1225630.1200000001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75509.13</v>
      </c>
      <c r="E15" s="7">
        <f t="shared" si="5"/>
        <v>596122.16</v>
      </c>
      <c r="F15" s="7">
        <v>156285.85999999999</v>
      </c>
      <c r="G15" s="7">
        <v>156285.85999999999</v>
      </c>
      <c r="H15" s="7">
        <f t="shared" si="3"/>
        <v>439836.30000000005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0</v>
      </c>
      <c r="G16" s="7">
        <v>0</v>
      </c>
      <c r="H16" s="7">
        <f t="shared" si="3"/>
        <v>6780</v>
      </c>
    </row>
    <row r="17" spans="1:8">
      <c r="A17" s="35" t="s">
        <v>154</v>
      </c>
      <c r="B17" s="36" t="s">
        <v>21</v>
      </c>
      <c r="C17" s="7">
        <v>752038.35</v>
      </c>
      <c r="D17" s="7">
        <v>36700</v>
      </c>
      <c r="E17" s="7">
        <f t="shared" si="5"/>
        <v>788738.35</v>
      </c>
      <c r="F17" s="7">
        <v>232353.65</v>
      </c>
      <c r="G17" s="7">
        <v>232353.65</v>
      </c>
      <c r="H17" s="7">
        <f t="shared" si="3"/>
        <v>556384.69999999995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7888.65</v>
      </c>
      <c r="G18" s="7">
        <v>7888.65</v>
      </c>
      <c r="H18" s="7">
        <f t="shared" si="3"/>
        <v>175351.86000000002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517293.1</v>
      </c>
      <c r="G19" s="7">
        <v>517293.1</v>
      </c>
      <c r="H19" s="7">
        <f t="shared" si="3"/>
        <v>496958.06000000006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17808.509999999998</v>
      </c>
      <c r="G20" s="7">
        <v>17808.509999999998</v>
      </c>
      <c r="H20" s="7">
        <f t="shared" si="3"/>
        <v>105135.66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-64219.55</v>
      </c>
      <c r="E22" s="7">
        <f t="shared" si="5"/>
        <v>219157.43</v>
      </c>
      <c r="F22" s="7">
        <v>73695.929999999993</v>
      </c>
      <c r="G22" s="7">
        <v>73695.929999999993</v>
      </c>
      <c r="H22" s="7">
        <f t="shared" si="3"/>
        <v>145461.5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639572.49</v>
      </c>
      <c r="E23" s="6">
        <f t="shared" si="6"/>
        <v>17805070.920000002</v>
      </c>
      <c r="F23" s="6">
        <f t="shared" si="6"/>
        <v>6172139.7899999991</v>
      </c>
      <c r="G23" s="6">
        <f t="shared" si="6"/>
        <v>6172139.7899999991</v>
      </c>
      <c r="H23" s="6">
        <f t="shared" si="3"/>
        <v>11632931.130000003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1180393.92</v>
      </c>
      <c r="G24" s="7">
        <v>1180393.92</v>
      </c>
      <c r="H24" s="7">
        <f t="shared" si="3"/>
        <v>801882.8600000001</v>
      </c>
    </row>
    <row r="25" spans="1:8">
      <c r="A25" s="35" t="s">
        <v>161</v>
      </c>
      <c r="B25" s="36" t="s">
        <v>29</v>
      </c>
      <c r="C25" s="7">
        <v>435056.8</v>
      </c>
      <c r="D25" s="7">
        <v>-9202.4</v>
      </c>
      <c r="E25" s="7">
        <f t="shared" si="7"/>
        <v>425854.39999999997</v>
      </c>
      <c r="F25" s="7">
        <v>295338.75</v>
      </c>
      <c r="G25" s="7">
        <v>295338.75</v>
      </c>
      <c r="H25" s="7">
        <f t="shared" si="3"/>
        <v>130515.64999999997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792645.64</v>
      </c>
      <c r="E26" s="7">
        <f t="shared" si="7"/>
        <v>5559557.9099999992</v>
      </c>
      <c r="F26" s="7">
        <v>2133045.52</v>
      </c>
      <c r="G26" s="7">
        <v>2133045.52</v>
      </c>
      <c r="H26" s="7">
        <f t="shared" si="3"/>
        <v>3426512.3899999992</v>
      </c>
    </row>
    <row r="27" spans="1:8">
      <c r="A27" s="35" t="s">
        <v>163</v>
      </c>
      <c r="B27" s="36" t="s">
        <v>31</v>
      </c>
      <c r="C27" s="7">
        <v>662144.64</v>
      </c>
      <c r="D27" s="7">
        <v>-53112</v>
      </c>
      <c r="E27" s="7">
        <f t="shared" si="7"/>
        <v>609032.64</v>
      </c>
      <c r="F27" s="7">
        <v>129924.63</v>
      </c>
      <c r="G27" s="7">
        <v>129924.63</v>
      </c>
      <c r="H27" s="7">
        <f t="shared" si="3"/>
        <v>479108.01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1175973.58</v>
      </c>
      <c r="G28" s="7">
        <v>1175973.58</v>
      </c>
      <c r="H28" s="7">
        <f t="shared" si="3"/>
        <v>3415458.12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147793.26999999999</v>
      </c>
      <c r="G29" s="7">
        <v>147793.26999999999</v>
      </c>
      <c r="H29" s="7">
        <f t="shared" si="3"/>
        <v>188047.25000000003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21614.7</v>
      </c>
      <c r="E30" s="7">
        <f t="shared" si="7"/>
        <v>827205.54999999993</v>
      </c>
      <c r="F30" s="7">
        <v>239684.14</v>
      </c>
      <c r="G30" s="7">
        <v>239684.14</v>
      </c>
      <c r="H30" s="7">
        <f t="shared" si="3"/>
        <v>587521.40999999992</v>
      </c>
    </row>
    <row r="31" spans="1:8">
      <c r="A31" s="35" t="s">
        <v>167</v>
      </c>
      <c r="B31" s="36" t="s">
        <v>35</v>
      </c>
      <c r="C31" s="7">
        <v>2137102.92</v>
      </c>
      <c r="D31" s="7">
        <v>10157.700000000001</v>
      </c>
      <c r="E31" s="7">
        <f t="shared" si="7"/>
        <v>2147260.62</v>
      </c>
      <c r="F31" s="7">
        <v>552278.1</v>
      </c>
      <c r="G31" s="7">
        <v>552278.1</v>
      </c>
      <c r="H31" s="7">
        <f t="shared" si="3"/>
        <v>1594982.52</v>
      </c>
    </row>
    <row r="32" spans="1:8">
      <c r="A32" s="35" t="s">
        <v>168</v>
      </c>
      <c r="B32" s="36" t="s">
        <v>36</v>
      </c>
      <c r="C32" s="7">
        <v>1181141.95</v>
      </c>
      <c r="D32" s="7">
        <v>145468.85</v>
      </c>
      <c r="E32" s="7">
        <f t="shared" si="7"/>
        <v>1326610.8</v>
      </c>
      <c r="F32" s="7">
        <v>317707.88</v>
      </c>
      <c r="G32" s="7">
        <v>317707.88</v>
      </c>
      <c r="H32" s="7">
        <f t="shared" si="3"/>
        <v>1008902.92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304420</v>
      </c>
      <c r="G33" s="6">
        <f t="shared" si="8"/>
        <v>304420</v>
      </c>
      <c r="H33" s="6">
        <f t="shared" si="3"/>
        <v>405580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304420</v>
      </c>
      <c r="G37" s="7">
        <v>304420</v>
      </c>
      <c r="H37" s="7">
        <f t="shared" si="3"/>
        <v>405580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415330</v>
      </c>
      <c r="E43" s="6">
        <f t="shared" si="10"/>
        <v>1343770</v>
      </c>
      <c r="F43" s="6">
        <f t="shared" si="10"/>
        <v>123326</v>
      </c>
      <c r="G43" s="6">
        <f t="shared" si="10"/>
        <v>123326</v>
      </c>
      <c r="H43" s="6">
        <f t="shared" si="3"/>
        <v>1220444</v>
      </c>
    </row>
    <row r="44" spans="1:8">
      <c r="A44" s="35" t="s">
        <v>176</v>
      </c>
      <c r="B44" s="36" t="s">
        <v>48</v>
      </c>
      <c r="C44" s="7">
        <v>556940</v>
      </c>
      <c r="D44" s="7">
        <v>347330</v>
      </c>
      <c r="E44" s="7">
        <f t="shared" ref="E44:E52" si="11">C44+D44</f>
        <v>904270</v>
      </c>
      <c r="F44" s="7">
        <v>43326</v>
      </c>
      <c r="G44" s="7">
        <v>43326</v>
      </c>
      <c r="H44" s="7">
        <f t="shared" si="3"/>
        <v>860944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80000</v>
      </c>
      <c r="G49" s="7">
        <v>80000</v>
      </c>
      <c r="H49" s="7">
        <f t="shared" si="3"/>
        <v>351500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42300186.780000001</v>
      </c>
      <c r="E79" s="8">
        <f t="shared" si="21"/>
        <v>42300186.780000001</v>
      </c>
      <c r="F79" s="8">
        <f t="shared" si="21"/>
        <v>18605986.75</v>
      </c>
      <c r="G79" s="8">
        <f t="shared" si="21"/>
        <v>18605986.75</v>
      </c>
      <c r="H79" s="8">
        <f t="shared" si="21"/>
        <v>23694200.030000001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16165437.41</v>
      </c>
      <c r="G80" s="8">
        <f t="shared" si="22"/>
        <v>16165437.41</v>
      </c>
      <c r="H80" s="8">
        <f t="shared" si="22"/>
        <v>18631619.560000002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3222304.09</v>
      </c>
      <c r="G81" s="9">
        <v>3222304.09</v>
      </c>
      <c r="H81" s="9">
        <f t="shared" ref="H81:H144" si="24">E81-F81</f>
        <v>4395833.08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5865790.6799999997</v>
      </c>
      <c r="G82" s="9">
        <v>5865790.6799999997</v>
      </c>
      <c r="H82" s="9">
        <f t="shared" si="24"/>
        <v>2601879.5199999996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1045977.11</v>
      </c>
      <c r="G83" s="9">
        <v>1045977.11</v>
      </c>
      <c r="H83" s="9">
        <f t="shared" si="24"/>
        <v>3303945.0500000003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2601426.0699999998</v>
      </c>
      <c r="G84" s="9">
        <v>2601426.0699999998</v>
      </c>
      <c r="H84" s="9">
        <f t="shared" si="24"/>
        <v>4092207.0400000005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3429939.46</v>
      </c>
      <c r="G85" s="9">
        <v>3429939.46</v>
      </c>
      <c r="H85" s="9">
        <f t="shared" si="24"/>
        <v>4237754.87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358479.95</v>
      </c>
      <c r="G88" s="8">
        <f t="shared" si="25"/>
        <v>358479.95</v>
      </c>
      <c r="H88" s="8">
        <f t="shared" si="24"/>
        <v>1835075.8800000001</v>
      </c>
    </row>
    <row r="89" spans="1:8">
      <c r="A89" s="35" t="s">
        <v>211</v>
      </c>
      <c r="B89" s="40" t="s">
        <v>18</v>
      </c>
      <c r="C89" s="9">
        <v>0</v>
      </c>
      <c r="D89" s="9">
        <v>607027.38</v>
      </c>
      <c r="E89" s="7">
        <f t="shared" ref="E89:E97" si="26">C89+D89</f>
        <v>607027.38</v>
      </c>
      <c r="F89" s="9">
        <v>139697.68</v>
      </c>
      <c r="G89" s="9">
        <v>139697.68</v>
      </c>
      <c r="H89" s="9">
        <f t="shared" si="24"/>
        <v>467329.7</v>
      </c>
    </row>
    <row r="90" spans="1:8">
      <c r="A90" s="35" t="s">
        <v>212</v>
      </c>
      <c r="B90" s="40" t="s">
        <v>19</v>
      </c>
      <c r="C90" s="9">
        <v>0</v>
      </c>
      <c r="D90" s="9">
        <v>119517.89</v>
      </c>
      <c r="E90" s="7">
        <f t="shared" si="26"/>
        <v>119517.89</v>
      </c>
      <c r="F90" s="9">
        <v>25442.22</v>
      </c>
      <c r="G90" s="9">
        <v>25442.22</v>
      </c>
      <c r="H90" s="9">
        <f t="shared" si="24"/>
        <v>94075.67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19477.43</v>
      </c>
      <c r="G92" s="9">
        <v>19477.43</v>
      </c>
      <c r="H92" s="9">
        <f t="shared" si="24"/>
        <v>510669.56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1006</v>
      </c>
      <c r="G93" s="9">
        <v>1006</v>
      </c>
      <c r="H93" s="9">
        <f t="shared" si="24"/>
        <v>133598.23000000001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133217.51999999999</v>
      </c>
      <c r="G94" s="9">
        <v>133217.51999999999</v>
      </c>
      <c r="H94" s="9">
        <f t="shared" si="24"/>
        <v>491533.64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2431.14</v>
      </c>
      <c r="G95" s="9">
        <v>2431.14</v>
      </c>
      <c r="H95" s="9">
        <f t="shared" si="24"/>
        <v>25813.03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149264.01</v>
      </c>
      <c r="E97" s="7">
        <f t="shared" si="26"/>
        <v>149264.01</v>
      </c>
      <c r="F97" s="9">
        <v>37207.96</v>
      </c>
      <c r="G97" s="9">
        <v>37207.96</v>
      </c>
      <c r="H97" s="9">
        <f t="shared" si="24"/>
        <v>112056.05000000002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2040668.3900000001</v>
      </c>
      <c r="G98" s="8">
        <f t="shared" si="27"/>
        <v>2040668.3900000001</v>
      </c>
      <c r="H98" s="8">
        <f t="shared" si="24"/>
        <v>3227320.8800000004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453198.39</v>
      </c>
      <c r="G99" s="9">
        <v>453198.39</v>
      </c>
      <c r="H99" s="9">
        <f t="shared" si="24"/>
        <v>452866.75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1449788.64</v>
      </c>
      <c r="E101" s="7">
        <f t="shared" si="28"/>
        <v>1449788.64</v>
      </c>
      <c r="F101" s="9">
        <v>577637.41</v>
      </c>
      <c r="G101" s="9">
        <v>577637.41</v>
      </c>
      <c r="H101" s="9">
        <f t="shared" si="24"/>
        <v>872151.22999999986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210</v>
      </c>
      <c r="G102" s="9">
        <v>210</v>
      </c>
      <c r="H102" s="9">
        <f t="shared" si="24"/>
        <v>228822.64</v>
      </c>
    </row>
    <row r="103" spans="1:8">
      <c r="A103" s="35" t="s">
        <v>224</v>
      </c>
      <c r="B103" s="40" t="s">
        <v>32</v>
      </c>
      <c r="C103" s="9">
        <v>0</v>
      </c>
      <c r="D103" s="9">
        <v>1357191.33</v>
      </c>
      <c r="E103" s="7">
        <f t="shared" si="28"/>
        <v>1357191.33</v>
      </c>
      <c r="F103" s="9">
        <v>407506.51</v>
      </c>
      <c r="G103" s="9">
        <v>407506.51</v>
      </c>
      <c r="H103" s="9">
        <f t="shared" si="24"/>
        <v>949684.82000000007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62159.21</v>
      </c>
      <c r="G104" s="9">
        <v>62159.21</v>
      </c>
      <c r="H104" s="9">
        <f t="shared" si="24"/>
        <v>102681.31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121163.45</v>
      </c>
      <c r="G105" s="9">
        <v>121163.45</v>
      </c>
      <c r="H105" s="9">
        <f t="shared" si="24"/>
        <v>364365.38</v>
      </c>
    </row>
    <row r="106" spans="1:8">
      <c r="A106" s="35" t="s">
        <v>227</v>
      </c>
      <c r="B106" s="40" t="s">
        <v>35</v>
      </c>
      <c r="C106" s="9">
        <v>0</v>
      </c>
      <c r="D106" s="9">
        <v>170243.79</v>
      </c>
      <c r="E106" s="7">
        <f t="shared" si="28"/>
        <v>170243.79</v>
      </c>
      <c r="F106" s="9">
        <v>8961.86</v>
      </c>
      <c r="G106" s="9">
        <v>8961.86</v>
      </c>
      <c r="H106" s="9">
        <f t="shared" si="24"/>
        <v>161281.93</v>
      </c>
    </row>
    <row r="107" spans="1:8">
      <c r="A107" s="35" t="s">
        <v>228</v>
      </c>
      <c r="B107" s="40" t="s">
        <v>36</v>
      </c>
      <c r="C107" s="9">
        <v>0</v>
      </c>
      <c r="D107" s="9">
        <v>461741.58</v>
      </c>
      <c r="E107" s="7">
        <f t="shared" si="28"/>
        <v>461741.58</v>
      </c>
      <c r="F107" s="9">
        <v>409831.56</v>
      </c>
      <c r="G107" s="9">
        <v>409831.56</v>
      </c>
      <c r="H107" s="9">
        <f t="shared" si="24"/>
        <v>51910.020000000019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42826885.939999998</v>
      </c>
      <c r="E154" s="8">
        <f t="shared" si="42"/>
        <v>106608417.67</v>
      </c>
      <c r="F154" s="8">
        <f t="shared" si="42"/>
        <v>45284926.280000001</v>
      </c>
      <c r="G154" s="8">
        <f t="shared" si="42"/>
        <v>45284926.280000001</v>
      </c>
      <c r="H154" s="8">
        <f t="shared" si="42"/>
        <v>61323491.390000001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workbookViewId="0">
      <selection activeCell="M36" sqref="M36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526699.15999999992</v>
      </c>
      <c r="D5" s="8">
        <f t="shared" si="0"/>
        <v>64308230.890000001</v>
      </c>
      <c r="E5" s="8">
        <f t="shared" si="0"/>
        <v>26678939.530000001</v>
      </c>
      <c r="F5" s="8">
        <f t="shared" si="0"/>
        <v>26678939.530000001</v>
      </c>
      <c r="G5" s="8">
        <f t="shared" si="0"/>
        <v>37629291.360000007</v>
      </c>
    </row>
    <row r="6" spans="1:7">
      <c r="A6" s="18" t="s">
        <v>323</v>
      </c>
      <c r="B6" s="9">
        <v>5173858.7300000004</v>
      </c>
      <c r="C6" s="9">
        <v>-157621.28</v>
      </c>
      <c r="D6" s="9">
        <f>B6+C6</f>
        <v>5016237.45</v>
      </c>
      <c r="E6" s="9">
        <v>1938910.85</v>
      </c>
      <c r="F6" s="9">
        <v>1938910.85</v>
      </c>
      <c r="G6" s="9">
        <f>D6-E6</f>
        <v>3077326.6</v>
      </c>
    </row>
    <row r="7" spans="1:7">
      <c r="A7" s="18" t="s">
        <v>324</v>
      </c>
      <c r="B7" s="9">
        <v>27646592.57</v>
      </c>
      <c r="C7" s="9">
        <v>2007126</v>
      </c>
      <c r="D7" s="9">
        <f t="shared" ref="D7:D13" si="1">B7+C7</f>
        <v>29653718.57</v>
      </c>
      <c r="E7" s="9">
        <v>12829551.949999999</v>
      </c>
      <c r="F7" s="9">
        <v>12829551.949999999</v>
      </c>
      <c r="G7" s="9">
        <f t="shared" ref="G7:G13" si="2">D7-E7</f>
        <v>16824166.620000001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1877077.89</v>
      </c>
      <c r="F8" s="9">
        <v>1877077.89</v>
      </c>
      <c r="G8" s="9">
        <f t="shared" si="2"/>
        <v>2985544.37</v>
      </c>
    </row>
    <row r="9" spans="1:7">
      <c r="A9" s="18" t="s">
        <v>326</v>
      </c>
      <c r="B9" s="9">
        <v>26098458.170000002</v>
      </c>
      <c r="C9" s="9">
        <v>-1322805.56</v>
      </c>
      <c r="D9" s="9">
        <f t="shared" si="1"/>
        <v>24775652.610000003</v>
      </c>
      <c r="E9" s="9">
        <v>10033398.84</v>
      </c>
      <c r="F9" s="9">
        <v>10033398.84</v>
      </c>
      <c r="G9" s="9">
        <f t="shared" si="2"/>
        <v>14742253.770000003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42300186.780000001</v>
      </c>
      <c r="D16" s="8">
        <f t="shared" si="3"/>
        <v>42300186.780000001</v>
      </c>
      <c r="E16" s="8">
        <f t="shared" si="3"/>
        <v>18605986.75</v>
      </c>
      <c r="F16" s="8">
        <f t="shared" si="3"/>
        <v>18605986.75</v>
      </c>
      <c r="G16" s="8">
        <f t="shared" si="3"/>
        <v>23694200.030000001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1366731.16</v>
      </c>
      <c r="F17" s="9">
        <v>1366731.16</v>
      </c>
      <c r="G17" s="9">
        <f t="shared" ref="G17:G24" si="4">D17-E17</f>
        <v>1690767.2900000003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11645385.43</v>
      </c>
      <c r="F18" s="9">
        <v>11645385.43</v>
      </c>
      <c r="G18" s="9">
        <f t="shared" si="4"/>
        <v>12060111.850000001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967824.38</v>
      </c>
      <c r="F19" s="9">
        <v>967824.38</v>
      </c>
      <c r="G19" s="9">
        <f t="shared" si="4"/>
        <v>1766517.88</v>
      </c>
    </row>
    <row r="20" spans="1:7">
      <c r="A20" s="18" t="s">
        <v>326</v>
      </c>
      <c r="B20" s="9">
        <v>0</v>
      </c>
      <c r="C20" s="9">
        <v>12802848.789999999</v>
      </c>
      <c r="D20" s="9">
        <f t="shared" si="5"/>
        <v>12802848.789999999</v>
      </c>
      <c r="E20" s="9">
        <v>4626045.78</v>
      </c>
      <c r="F20" s="9">
        <v>4626045.78</v>
      </c>
      <c r="G20" s="9">
        <f t="shared" si="4"/>
        <v>8176803.0099999988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42826885.939999998</v>
      </c>
      <c r="D26" s="8">
        <f t="shared" si="6"/>
        <v>106608417.67</v>
      </c>
      <c r="E26" s="8">
        <f t="shared" si="6"/>
        <v>45284926.280000001</v>
      </c>
      <c r="F26" s="8">
        <f t="shared" si="6"/>
        <v>45284926.280000001</v>
      </c>
      <c r="G26" s="8">
        <f t="shared" si="6"/>
        <v>61323491.390000008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4" spans="1:6" ht="15">
      <c r="A34" s="84" t="s">
        <v>331</v>
      </c>
      <c r="B34" s="84"/>
      <c r="C34" s="86"/>
      <c r="D34" s="86"/>
      <c r="E34" s="85"/>
      <c r="F34" s="85"/>
    </row>
    <row r="35" spans="1:6" ht="15">
      <c r="A35" s="84" t="s">
        <v>332</v>
      </c>
      <c r="B35" s="84"/>
      <c r="C35" s="86"/>
      <c r="D35" s="86"/>
      <c r="E35" s="84" t="s">
        <v>333</v>
      </c>
      <c r="F35" s="84"/>
    </row>
    <row r="36" spans="1:6" ht="15">
      <c r="A36" s="84" t="s">
        <v>334</v>
      </c>
      <c r="B36" s="84"/>
      <c r="C36" s="86"/>
      <c r="D36" s="86"/>
      <c r="E36" s="84" t="s">
        <v>335</v>
      </c>
      <c r="F36" s="84"/>
    </row>
  </sheetData>
  <mergeCells count="8">
    <mergeCell ref="A36:B36"/>
    <mergeCell ref="E36:F36"/>
    <mergeCell ref="A1:G1"/>
    <mergeCell ref="B2:F2"/>
    <mergeCell ref="A34:B34"/>
    <mergeCell ref="E34:F34"/>
    <mergeCell ref="A35:B35"/>
    <mergeCell ref="E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opLeftCell="A37" workbookViewId="0">
      <selection activeCell="K82" sqref="K82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526699.16</v>
      </c>
      <c r="E5" s="8">
        <f t="shared" si="0"/>
        <v>64308230.889999993</v>
      </c>
      <c r="F5" s="8">
        <f t="shared" si="0"/>
        <v>26678939.530000001</v>
      </c>
      <c r="G5" s="8">
        <f t="shared" si="0"/>
        <v>26678939.530000001</v>
      </c>
      <c r="H5" s="8">
        <f t="shared" si="0"/>
        <v>37629291.359999992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526699.16</v>
      </c>
      <c r="E16" s="8">
        <f t="shared" si="4"/>
        <v>64308230.889999993</v>
      </c>
      <c r="F16" s="8">
        <f t="shared" si="4"/>
        <v>26678939.530000001</v>
      </c>
      <c r="G16" s="8">
        <f t="shared" si="4"/>
        <v>26678939.530000001</v>
      </c>
      <c r="H16" s="8">
        <f t="shared" si="3"/>
        <v>37629291.359999992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526699.16</v>
      </c>
      <c r="E21" s="9">
        <f t="shared" si="5"/>
        <v>64308230.889999993</v>
      </c>
      <c r="F21" s="9">
        <v>26678939.530000001</v>
      </c>
      <c r="G21" s="9">
        <v>26678939.530000001</v>
      </c>
      <c r="H21" s="9">
        <f t="shared" si="3"/>
        <v>37629291.359999992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42300186.780000001</v>
      </c>
      <c r="E42" s="8">
        <f t="shared" si="10"/>
        <v>42300186.780000001</v>
      </c>
      <c r="F42" s="8">
        <f t="shared" si="10"/>
        <v>18605986.75</v>
      </c>
      <c r="G42" s="8">
        <f t="shared" si="10"/>
        <v>18605986.75</v>
      </c>
      <c r="H42" s="8">
        <f t="shared" si="3"/>
        <v>23694200.030000001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42300186.780000001</v>
      </c>
      <c r="E53" s="8">
        <f t="shared" si="13"/>
        <v>42300186.780000001</v>
      </c>
      <c r="F53" s="8">
        <f t="shared" si="13"/>
        <v>18605986.75</v>
      </c>
      <c r="G53" s="8">
        <f t="shared" si="13"/>
        <v>18605986.75</v>
      </c>
      <c r="H53" s="8">
        <f t="shared" si="3"/>
        <v>23694200.030000001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42300186.780000001</v>
      </c>
      <c r="E58" s="9">
        <f t="shared" si="14"/>
        <v>42300186.780000001</v>
      </c>
      <c r="F58" s="9">
        <v>18605986.75</v>
      </c>
      <c r="G58" s="9">
        <v>18605986.75</v>
      </c>
      <c r="H58" s="9">
        <f t="shared" si="3"/>
        <v>23694200.030000001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42826885.939999998</v>
      </c>
      <c r="E79" s="8">
        <f t="shared" si="20"/>
        <v>106608417.66999999</v>
      </c>
      <c r="F79" s="8">
        <f t="shared" si="20"/>
        <v>45284926.280000001</v>
      </c>
      <c r="G79" s="8">
        <f t="shared" si="20"/>
        <v>45284926.280000001</v>
      </c>
      <c r="H79" s="8">
        <f t="shared" si="20"/>
        <v>61323491.389999993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7">
      <c r="A82" s="87" t="s">
        <v>330</v>
      </c>
    </row>
    <row r="86" spans="1:7" ht="15">
      <c r="B86" s="84" t="s">
        <v>331</v>
      </c>
      <c r="C86" s="84"/>
      <c r="D86" s="88"/>
      <c r="E86" s="88"/>
      <c r="F86" s="85"/>
      <c r="G86" s="85"/>
    </row>
    <row r="87" spans="1:7" ht="15">
      <c r="B87" s="84" t="s">
        <v>332</v>
      </c>
      <c r="C87" s="84"/>
      <c r="D87" s="88"/>
      <c r="E87" s="88"/>
      <c r="F87" s="84" t="s">
        <v>333</v>
      </c>
      <c r="G87" s="84"/>
    </row>
    <row r="88" spans="1:7" ht="15">
      <c r="B88" s="84" t="s">
        <v>334</v>
      </c>
      <c r="C88" s="84"/>
      <c r="D88" s="88"/>
      <c r="E88" s="88"/>
      <c r="F88" s="84" t="s">
        <v>335</v>
      </c>
      <c r="G88" s="84"/>
    </row>
  </sheetData>
  <mergeCells count="21">
    <mergeCell ref="B86:C86"/>
    <mergeCell ref="F86:G86"/>
    <mergeCell ref="B87:C87"/>
    <mergeCell ref="F87:G87"/>
    <mergeCell ref="B88:C88"/>
    <mergeCell ref="F88:G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J32" sqref="J32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82239.25</v>
      </c>
      <c r="D4" s="28">
        <f t="shared" si="0"/>
        <v>38347778.810000002</v>
      </c>
      <c r="E4" s="28">
        <f t="shared" si="0"/>
        <v>18828980.780000001</v>
      </c>
      <c r="F4" s="28">
        <f t="shared" si="0"/>
        <v>18828980.780000001</v>
      </c>
      <c r="G4" s="28">
        <f t="shared" si="0"/>
        <v>19518798.030000001</v>
      </c>
    </row>
    <row r="5" spans="1:7">
      <c r="A5" s="29" t="s">
        <v>131</v>
      </c>
      <c r="B5" s="9">
        <v>38265539.560000002</v>
      </c>
      <c r="C5" s="9">
        <v>82239.25</v>
      </c>
      <c r="D5" s="8">
        <f>B5+C5</f>
        <v>38347778.810000002</v>
      </c>
      <c r="E5" s="9">
        <v>18828980.780000001</v>
      </c>
      <c r="F5" s="9">
        <v>18828980.780000001</v>
      </c>
      <c r="G5" s="8">
        <f>D5-E5</f>
        <v>19518798.030000001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16165437.41</v>
      </c>
      <c r="F16" s="8">
        <f t="shared" si="6"/>
        <v>16165437.41</v>
      </c>
      <c r="G16" s="8">
        <f t="shared" si="6"/>
        <v>18631619.559999999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16165437.41</v>
      </c>
      <c r="F17" s="9">
        <v>16165437.41</v>
      </c>
      <c r="G17" s="8">
        <f t="shared" ref="G17:G26" si="8">D17-E17</f>
        <v>18631619.559999999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34879296.219999999</v>
      </c>
      <c r="D27" s="8">
        <f t="shared" si="13"/>
        <v>73144835.780000001</v>
      </c>
      <c r="E27" s="8">
        <f t="shared" si="13"/>
        <v>34994418.189999998</v>
      </c>
      <c r="F27" s="8">
        <f t="shared" si="13"/>
        <v>34994418.189999998</v>
      </c>
      <c r="G27" s="8">
        <f t="shared" si="13"/>
        <v>38150417.590000004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90" t="s">
        <v>330</v>
      </c>
    </row>
    <row r="35" spans="1:6" ht="15">
      <c r="A35" s="84" t="s">
        <v>331</v>
      </c>
      <c r="B35" s="84"/>
      <c r="C35" s="89"/>
      <c r="D35" s="89"/>
      <c r="E35" s="85"/>
      <c r="F35" s="85"/>
    </row>
    <row r="36" spans="1:6" ht="15">
      <c r="A36" s="84" t="s">
        <v>332</v>
      </c>
      <c r="B36" s="84"/>
      <c r="C36" s="89"/>
      <c r="D36" s="89"/>
      <c r="E36" s="84" t="s">
        <v>333</v>
      </c>
      <c r="F36" s="84"/>
    </row>
    <row r="37" spans="1:6" ht="15">
      <c r="A37" s="84" t="s">
        <v>334</v>
      </c>
      <c r="B37" s="84"/>
      <c r="C37" s="89"/>
      <c r="D37" s="89"/>
      <c r="E37" s="84" t="s">
        <v>335</v>
      </c>
      <c r="F37" s="84"/>
    </row>
  </sheetData>
  <mergeCells count="8">
    <mergeCell ref="A37:B37"/>
    <mergeCell ref="E37:F37"/>
    <mergeCell ref="A1:G1"/>
    <mergeCell ref="B2:F2"/>
    <mergeCell ref="A35:B35"/>
    <mergeCell ref="E35:F35"/>
    <mergeCell ref="A36:B36"/>
    <mergeCell ref="E36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2019-07-10T16:08:39Z</cp:lastPrinted>
  <dcterms:created xsi:type="dcterms:W3CDTF">2017-01-11T17:22:36Z</dcterms:created>
  <dcterms:modified xsi:type="dcterms:W3CDTF">2019-07-10T16:09:30Z</dcterms:modified>
</cp:coreProperties>
</file>