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CONTABLE\"/>
    </mc:Choice>
  </mc:AlternateContent>
  <xr:revisionPtr revIDLastSave="0" documentId="8_{BE305EE0-F3E5-4EFD-8477-32AD009CA45D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SF" sheetId="4" r:id="rId1"/>
  </sheets>
  <definedNames>
    <definedName name="_xlnm._FilterDatabase" localSheetId="0" hidden="1">ESF!$A$2:$G$39</definedName>
  </definedNames>
  <calcPr calcId="191029"/>
  <fileRecoveryPr autoRecover="0"/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F26" i="4" l="1"/>
  <c r="F46" i="4"/>
  <c r="G26" i="4"/>
  <c r="G46" i="4"/>
  <c r="B28" i="4"/>
  <c r="C28" i="4"/>
  <c r="F48" i="4" l="1"/>
  <c r="G48" i="4"/>
</calcChain>
</file>

<file path=xl/sharedStrings.xml><?xml version="1.0" encoding="utf-8"?>
<sst xmlns="http://schemas.openxmlformats.org/spreadsheetml/2006/main" count="60" uniqueCount="60">
  <si>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</si>
  <si>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</si>
  <si>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</si>
  <si>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</si>
  <si>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</si>
  <si>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</si>
  <si>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</si>
  <si>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</si>
  <si>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</si>
  <si>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</si>
  <si>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</si>
  <si>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</si>
  <si>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</si>
  <si>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</si>
  <si>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</si>
  <si>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</si>
  <si>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</si>
  <si>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</si>
  <si>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</si>
  <si>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</si>
  <si>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</si>
  <si>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</si>
  <si>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</si>
  <si>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</si>
  <si>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</si>
  <si>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</si>
  <si>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</si>
  <si>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</si>
  <si>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</si>
  <si>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</si>
  <si>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</si>
  <si>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</si>
  <si>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</si>
  <si>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</si>
  <si>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</si>
  <si>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</si>
  <si>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</si>
  <si>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</si>
  <si>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</si>
  <si>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</si>
  <si>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</si>
  <si>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</si>
  <si>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</si>
  <si>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</si>
  <si>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</si>
  <si>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</si>
  <si>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</si>
  <si>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</si>
  <si>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</si>
  <si>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</si>
  <si>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</si>
  <si>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</si>
  <si>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</si>
  <si>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</si>
  <si>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</si>
  <si>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</si>
  <si>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</si>
  <si>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</si>
  <si>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“Bajo protesta de decir verdad declaramos que los Estados Financieros y sus notas, son razonablemente correctos y son responsabilidad del emisor”.</t>
  </si>
  <si>
    <t>UNIVERSIDAD TECNOLOGICA DEL NORTE DE GUANAJUATO
Estado de Situación Financiera
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</si>
</sst>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0" fillId="0" borderId="0" xfId="0" applyFont="1"/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showGridLines="0" tabSelected="1" zoomScaleNormal="100" zoomScaleSheetLayoutView="100" workbookViewId="0">
      <selection sqref="A1:G1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4" t="s">
        <v>59</v>
      </c>
      <c r="B1" s="45"/>
      <c r="C1" s="45"/>
      <c r="D1" s="45"/>
      <c r="E1" s="45"/>
      <c r="F1" s="45"/>
      <c r="G1" s="46"/>
    </row>
    <row r="2" spans="1:7" s="3" customFormat="1" x14ac:dyDescent="0.2">
      <c r="A2" s="26" t="s">
        <v>0</v>
      </c>
      <c r="B2" s="40">
        <v>2022</v>
      </c>
      <c r="C2" s="40">
        <v>2021</v>
      </c>
      <c r="D2" s="19"/>
      <c r="E2" s="18" t="s">
        <v>1</v>
      </c>
      <c r="F2" s="40">
        <v>2022</v>
      </c>
      <c r="G2" s="41">
        <v>2021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42812727.409999996</v>
      </c>
      <c r="C5" s="12">
        <v>38656172.990000002</v>
      </c>
      <c r="D5" s="17"/>
      <c r="E5" s="11" t="s">
        <v>41</v>
      </c>
      <c r="F5" s="12">
        <v>10398589.779999999</v>
      </c>
      <c r="G5" s="5">
        <v>10582581.15</v>
      </c>
    </row>
    <row r="6" spans="1:7" x14ac:dyDescent="0.2">
      <c r="A6" s="30" t="s">
        <v>28</v>
      </c>
      <c r="B6" s="12">
        <v>1811389.74</v>
      </c>
      <c r="C6" s="12">
        <v>1584256.65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428011.14</v>
      </c>
      <c r="C7" s="12">
        <v>0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0</v>
      </c>
      <c r="C9" s="12">
        <v>0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25600</v>
      </c>
      <c r="G10" s="5">
        <v>25600</v>
      </c>
    </row>
    <row r="11" spans="1:7" x14ac:dyDescent="0.2">
      <c r="A11" s="30" t="s">
        <v>22</v>
      </c>
      <c r="B11" s="12">
        <v>36550</v>
      </c>
      <c r="C11" s="12">
        <v>36550</v>
      </c>
      <c r="D11" s="17"/>
      <c r="E11" s="11" t="s">
        <v>13</v>
      </c>
      <c r="F11" s="12">
        <v>208520.51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27664.7</v>
      </c>
      <c r="G12" s="5">
        <v>40729.699999999997</v>
      </c>
    </row>
    <row r="13" spans="1:7" x14ac:dyDescent="0.2">
      <c r="A13" s="37" t="s">
        <v>5</v>
      </c>
      <c r="B13" s="10">
        <f>SUM(B5:B11)</f>
        <v>45088678.289999999</v>
      </c>
      <c r="C13" s="10">
        <f>SUM(C5:C11)</f>
        <v>40276979.640000001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10660374.989999998</v>
      </c>
      <c r="G14" s="5">
        <f>SUM(G5:G12)</f>
        <v>10648910.85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500000</v>
      </c>
      <c r="C17" s="12">
        <v>500000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98157471.319999993</v>
      </c>
      <c r="C18" s="12">
        <v>98157471.319999993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96221030.849999994</v>
      </c>
      <c r="C19" s="12">
        <v>97015465.489999995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0</v>
      </c>
      <c r="C20" s="12">
        <v>0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-80759917.689999998</v>
      </c>
      <c r="C21" s="12">
        <v>-81551332.189999998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0</v>
      </c>
      <c r="C22" s="12">
        <v>0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114118584.47999999</v>
      </c>
      <c r="C26" s="10">
        <f>SUM(C16:C24)</f>
        <v>114121604.62</v>
      </c>
      <c r="D26" s="17"/>
      <c r="E26" s="39" t="s">
        <v>57</v>
      </c>
      <c r="F26" s="10">
        <f>SUM(F24+F14)</f>
        <v>10660374.989999998</v>
      </c>
      <c r="G26" s="6">
        <f>SUM(G14+G24)</f>
        <v>10648910.85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159207262.76999998</v>
      </c>
      <c r="C28" s="10">
        <f>C13+C26</f>
        <v>154398584.25999999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170968535.36000001</v>
      </c>
      <c r="G30" s="6">
        <f>SUM(G31:G33)</f>
        <v>170968535.36000001</v>
      </c>
    </row>
    <row r="31" spans="1:7" x14ac:dyDescent="0.2">
      <c r="A31" s="31"/>
      <c r="B31" s="15"/>
      <c r="C31" s="15"/>
      <c r="D31" s="17"/>
      <c r="E31" s="11" t="s">
        <v>2</v>
      </c>
      <c r="F31" s="12">
        <v>118014586.39</v>
      </c>
      <c r="G31" s="5">
        <v>118014586.39</v>
      </c>
    </row>
    <row r="32" spans="1:7" x14ac:dyDescent="0.2">
      <c r="A32" s="31"/>
      <c r="B32" s="15"/>
      <c r="C32" s="15"/>
      <c r="D32" s="17"/>
      <c r="E32" s="11" t="s">
        <v>18</v>
      </c>
      <c r="F32" s="12">
        <v>52953948.969999999</v>
      </c>
      <c r="G32" s="5">
        <v>52953948.969999999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-22421647.579999998</v>
      </c>
      <c r="G35" s="6">
        <f>SUM(G36:G40)</f>
        <v>-27218861.949999999</v>
      </c>
    </row>
    <row r="36" spans="1:7" x14ac:dyDescent="0.2">
      <c r="A36" s="31"/>
      <c r="B36" s="15"/>
      <c r="C36" s="15"/>
      <c r="D36" s="17"/>
      <c r="E36" s="11" t="s">
        <v>52</v>
      </c>
      <c r="F36" s="12">
        <v>8286590.2999999998</v>
      </c>
      <c r="G36" s="5">
        <v>2334545.7400000002</v>
      </c>
    </row>
    <row r="37" spans="1:7" x14ac:dyDescent="0.2">
      <c r="A37" s="31"/>
      <c r="B37" s="15"/>
      <c r="C37" s="15"/>
      <c r="D37" s="17"/>
      <c r="E37" s="11" t="s">
        <v>19</v>
      </c>
      <c r="F37" s="12">
        <v>-30558315.43</v>
      </c>
      <c r="G37" s="5">
        <v>-29772526.600000001</v>
      </c>
    </row>
    <row r="38" spans="1:7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x14ac:dyDescent="0.2">
      <c r="A39" s="31"/>
      <c r="B39" s="15"/>
      <c r="C39" s="15"/>
      <c r="D39" s="7"/>
      <c r="E39" s="11" t="s">
        <v>4</v>
      </c>
      <c r="F39" s="12">
        <v>-149922.45000000001</v>
      </c>
      <c r="G39" s="5">
        <v>219118.91</v>
      </c>
    </row>
    <row r="40" spans="1:7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x14ac:dyDescent="0.2">
      <c r="A41" s="31"/>
      <c r="B41" s="15"/>
      <c r="C41" s="15"/>
      <c r="D41" s="24"/>
      <c r="E41" s="11"/>
      <c r="F41" s="12"/>
      <c r="G41" s="5"/>
    </row>
    <row r="42" spans="1:7" ht="2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148546887.78000003</v>
      </c>
      <c r="G46" s="5">
        <f>SUM(G42+G35+G30)</f>
        <v>143749673.41000003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159207262.77000004</v>
      </c>
      <c r="G48" s="20">
        <f>G46+G26</f>
        <v>154398584.26000002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0" spans="1:7" x14ac:dyDescent="0.2">
      <c r="A50" s="43" t="s">
        <v>58</v>
      </c>
    </row>
  </sheetData>
  <sheetProtection formatCells="0" formatColumns="0" formatRows="0" autoFilter="0"/>
  <mergeCells count="1">
    <mergeCell ref="A1:G1"/>
  </mergeCells>
  <printOptions horizontalCentered="1"/>
  <pageMargins left="0.59055118110236227" right="0.59055118110236227" top="0.78740157480314965" bottom="0.78740157480314965" header="0" footer="0"/>
  <pageSetup scale="72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2018-03-04T05:00:29Z</cp:lastPrinted>
  <dcterms:created xsi:type="dcterms:W3CDTF">2012-12-11T20:26:08Z</dcterms:created>
  <dcterms:modified xsi:type="dcterms:W3CDTF">2022-07-07T19:24:30Z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