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9D75404B-3D79-49AC-8EC0-D95A1D96D0C5}" xr6:coauthVersionLast="36" xr6:coauthVersionMax="36" xr10:uidLastSave="{00000000-0000-0000-0000-000000000000}"/>
  <bookViews>
    <workbookView xWindow="0" yWindow="0" windowWidth="28800" windowHeight="11625" xr2:uid="{C63390CD-071F-451A-A89A-5E00820FC7C9}"/>
  </bookViews>
  <sheets>
    <sheet name="AC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ACT!#REF!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ACT!$A$1:$C$79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B61" i="1"/>
  <c r="B64" i="1" s="1"/>
  <c r="B66" i="1" s="1"/>
  <c r="C55" i="1"/>
  <c r="C64" i="1" s="1"/>
  <c r="B55" i="1"/>
  <c r="C48" i="1"/>
  <c r="B48" i="1"/>
  <c r="C43" i="1"/>
  <c r="B43" i="1"/>
  <c r="C32" i="1"/>
  <c r="C27" i="1"/>
  <c r="B24" i="1"/>
  <c r="C17" i="1"/>
  <c r="C13" i="1"/>
  <c r="C4" i="1"/>
  <c r="C24" i="1" s="1"/>
  <c r="C66" i="1" l="1"/>
</calcChain>
</file>

<file path=xl/sharedStrings.xml><?xml version="1.0" encoding="utf-8"?>
<sst xmlns="http://schemas.openxmlformats.org/spreadsheetml/2006/main" count="62" uniqueCount="62">
  <si>
    <t>UNIVERSIDAD TECNOLOGICA DEL NORTE DE GUANAJUATO
Estado de Actividades
Del 1 de Enero al 30 de Junio de 2023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</si>
  <si>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</si>
  <si>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</si>
  <si>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</si>
  <si>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</si>
  <si>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</si>
  <si>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</si>
  <si>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</si>
  <si>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</si>
  <si>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</si>
  <si>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</si>
  <si>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</si>
  <si>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</si>
  <si>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</si>
  <si>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</si>
  <si>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</si>
  <si>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</si>
  <si>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</si>
  <si>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</si>
  <si>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</si>
  <si>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</si>
  <si>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</si>
  <si>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</si>
  <si>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</si>
  <si>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</si>
  <si>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</si>
  <si>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</si>
  <si>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</si>
  <si>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</si>
  <si>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</si>
  <si>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</si>
  <si>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</si>
  <si>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</si>
  <si>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</si>
  <si>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</si>
  <si>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</si>
  <si>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</si>
  <si>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</si>
  <si>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</si>
  <si>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</si>
  <si>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</si>
  <si>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</si>
  <si>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</si>
  <si>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</si>
  <si>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</si>
  <si>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</si>
  <si>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</si>
  <si>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</si>
  <si>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</si>
  <si>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</si>
  <si>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</si>
  <si>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</si>
  <si>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</si>
  <si>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</si>
  <si>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</si>
  <si>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</si>
  <si>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 xml:space="preserve">                                              __________________________________________________</t>
  </si>
  <si>
    <t>M. en C. Andrés Salvador Casillas Barajas</t>
  </si>
  <si>
    <t>MAE. Loth Mariano Pérez Camacho</t>
  </si>
  <si>
    <t>Encargado de Rectoría de la Universidad  Tecnolólogica</t>
  </si>
  <si>
    <t>Encargado de la Dirección de Administración y Finanzas de la Universidad Tecnológica del Norte de Guanajuato</t>
  </si>
  <si>
    <t xml:space="preserve">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</si>
</sst>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 applyProtection="1">
      <alignment horizontal="left" vertical="top" wrapText="1" indent="1"/>
      <protection locked="0"/>
    </xf>
    <xf numFmtId="3" fontId="4" fillId="0" borderId="4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3" fillId="0" borderId="4" xfId="1" applyFont="1" applyFill="1" applyBorder="1" applyAlignment="1" applyProtection="1">
      <alignment horizontal="left" vertical="top" wrapText="1" indent="2"/>
      <protection locked="0"/>
    </xf>
    <xf numFmtId="3" fontId="3" fillId="0" borderId="4" xfId="2" applyNumberFormat="1" applyFont="1" applyFill="1" applyBorder="1" applyAlignment="1" applyProtection="1">
      <alignment horizontal="right" vertical="top"/>
      <protection locked="0"/>
    </xf>
    <xf numFmtId="0" fontId="4" fillId="0" borderId="4" xfId="1" applyFont="1" applyFill="1" applyBorder="1" applyAlignment="1" applyProtection="1">
      <alignment horizontal="left" vertical="top" wrapText="1" indent="3"/>
      <protection locked="0"/>
    </xf>
    <xf numFmtId="3" fontId="4" fillId="0" borderId="4" xfId="1" applyNumberFormat="1" applyFont="1" applyFill="1" applyBorder="1" applyAlignment="1" applyProtection="1">
      <alignment horizontal="right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0" fontId="4" fillId="0" borderId="4" xfId="1" applyFont="1" applyFill="1" applyBorder="1" applyAlignment="1" applyProtection="1">
      <alignment horizontal="left" vertical="top" wrapText="1"/>
      <protection locked="0"/>
    </xf>
    <xf numFmtId="3" fontId="3" fillId="0" borderId="4" xfId="1" applyNumberFormat="1" applyFont="1" applyFill="1" applyBorder="1" applyAlignment="1" applyProtection="1">
      <alignment horizontal="right" vertical="top"/>
      <protection locked="0"/>
    </xf>
    <xf numFmtId="0" fontId="3" fillId="0" borderId="4" xfId="1" applyFont="1" applyFill="1" applyBorder="1" applyAlignment="1" applyProtection="1">
      <alignment horizontal="left" vertical="top" wrapText="1"/>
      <protection locked="0"/>
    </xf>
    <xf numFmtId="0" fontId="6" fillId="0" borderId="0" xfId="3" applyFont="1" applyAlignment="1">
      <alignment horizontal="left" indent="1"/>
    </xf>
    <xf numFmtId="0" fontId="4" fillId="0" borderId="0" xfId="1" applyNumberFormat="1" applyFont="1" applyFill="1" applyBorder="1" applyAlignment="1" applyProtection="1">
      <alignment horizontal="right" vertical="top"/>
      <protection locked="0"/>
    </xf>
    <xf numFmtId="0" fontId="2" fillId="0" borderId="0" xfId="1" applyAlignment="1" applyProtection="1">
      <alignment horizontal="left" vertical="top" indent="1"/>
      <protection locked="0"/>
    </xf>
    <xf numFmtId="4" fontId="4" fillId="0" borderId="5" xfId="1" applyNumberFormat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4" fontId="4" fillId="0" borderId="6" xfId="1" applyNumberFormat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 2 4 4" xfId="2" xr:uid="{465A46B4-A042-43B8-BAAD-8A233E60F7D8}"/>
    <cellStyle name="Normal" xfId="0" builtinId="0"/>
    <cellStyle name="Normal 2 2" xfId="1" xr:uid="{D62F620A-16C7-42C0-881D-86533E5C9A5B}"/>
    <cellStyle name="Normal 3" xfId="3" xr:uid="{8BB3EBBD-9C3C-4119-B853-B7C6FAF0F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379E-82C8-4320-B747-9F90C6DF74C8}">
  <sheetPr>
    <pageSetUpPr fitToPage="1"/>
  </sheetPr>
  <dimension ref="A1:H75"/>
  <sheetViews>
    <sheetView tabSelected="1" zoomScale="90" zoomScaleNormal="90" workbookViewId="0">
      <selection activeCell="A31" sqref="A31"/>
    </sheetView>
  </sheetViews>
  <sheetFormatPr baseColWidth="10" defaultColWidth="10.28515625" defaultRowHeight="11.25" x14ac:dyDescent="0.25"/>
  <cols>
    <col min="1" max="1" width="82.85546875" style="4" customWidth="1"/>
    <col min="2" max="3" width="22.140625" style="4" customWidth="1"/>
    <col min="4" max="4" width="10.140625" style="4" bestFit="1" customWidth="1"/>
    <col min="5" max="16384" width="10.28515625" style="4"/>
  </cols>
  <sheetData>
    <row r="1" spans="1:4" ht="45" customHeight="1" x14ac:dyDescent="0.25">
      <c r="A1" s="1" t="s">
        <v>0</v>
      </c>
      <c r="B1" s="2"/>
      <c r="C1" s="3"/>
    </row>
    <row r="2" spans="1:4" x14ac:dyDescent="0.25">
      <c r="A2" s="5" t="s">
        <v>1</v>
      </c>
      <c r="B2" s="5">
        <v>2023</v>
      </c>
      <c r="C2" s="5">
        <v>2022</v>
      </c>
    </row>
    <row r="3" spans="1:4" s="8" customFormat="1" x14ac:dyDescent="0.25">
      <c r="A3" s="6" t="s">
        <v>2</v>
      </c>
      <c r="B3" s="7"/>
      <c r="C3" s="7"/>
    </row>
    <row r="4" spans="1:4" x14ac:dyDescent="0.25">
      <c r="A4" s="9" t="s">
        <v>3</v>
      </c>
      <c r="B4" s="10">
        <v>5176940.12</v>
      </c>
      <c r="C4" s="10">
        <f>SUM(C5:C11)</f>
        <v>13620133.18</v>
      </c>
      <c r="D4" s="8"/>
    </row>
    <row r="5" spans="1:4" x14ac:dyDescent="0.2">
      <c r="A5" s="11" t="s">
        <v>4</v>
      </c>
      <c r="B5" s="12">
        <v>0</v>
      </c>
      <c r="C5" s="12">
        <v>0</v>
      </c>
      <c r="D5" s="13">
        <v>4110</v>
      </c>
    </row>
    <row r="6" spans="1:4" x14ac:dyDescent="0.2">
      <c r="A6" s="11" t="s">
        <v>5</v>
      </c>
      <c r="B6" s="12">
        <v>0</v>
      </c>
      <c r="C6" s="12">
        <v>0</v>
      </c>
      <c r="D6" s="13">
        <v>4120</v>
      </c>
    </row>
    <row r="7" spans="1:4" x14ac:dyDescent="0.2">
      <c r="A7" s="11" t="s">
        <v>6</v>
      </c>
      <c r="B7" s="12">
        <v>0</v>
      </c>
      <c r="C7" s="12">
        <v>0</v>
      </c>
      <c r="D7" s="13">
        <v>4130</v>
      </c>
    </row>
    <row r="8" spans="1:4" x14ac:dyDescent="0.2">
      <c r="A8" s="11" t="s">
        <v>7</v>
      </c>
      <c r="B8" s="12">
        <v>0</v>
      </c>
      <c r="C8" s="12">
        <v>0</v>
      </c>
      <c r="D8" s="13">
        <v>4140</v>
      </c>
    </row>
    <row r="9" spans="1:4" x14ac:dyDescent="0.2">
      <c r="A9" s="11" t="s">
        <v>8</v>
      </c>
      <c r="B9" s="12">
        <v>0</v>
      </c>
      <c r="C9" s="12">
        <v>0</v>
      </c>
      <c r="D9" s="13">
        <v>4150</v>
      </c>
    </row>
    <row r="10" spans="1:4" x14ac:dyDescent="0.2">
      <c r="A10" s="11" t="s">
        <v>9</v>
      </c>
      <c r="B10" s="12">
        <v>0</v>
      </c>
      <c r="C10" s="12">
        <v>0</v>
      </c>
      <c r="D10" s="13">
        <v>4160</v>
      </c>
    </row>
    <row r="11" spans="1:4" ht="11.25" customHeight="1" x14ac:dyDescent="0.2">
      <c r="A11" s="11" t="s">
        <v>10</v>
      </c>
      <c r="B11" s="12">
        <v>5176940</v>
      </c>
      <c r="C11" s="12">
        <v>13620133.18</v>
      </c>
      <c r="D11" s="13">
        <v>4170</v>
      </c>
    </row>
    <row r="12" spans="1:4" ht="11.25" customHeight="1" x14ac:dyDescent="0.25">
      <c r="A12" s="11"/>
      <c r="B12" s="7"/>
      <c r="C12" s="7"/>
      <c r="D12" s="8"/>
    </row>
    <row r="13" spans="1:4" ht="33.75" x14ac:dyDescent="0.25">
      <c r="A13" s="9" t="s">
        <v>11</v>
      </c>
      <c r="B13" s="10">
        <v>46249852.539999999</v>
      </c>
      <c r="C13" s="10">
        <f>SUM(C14:C15)</f>
        <v>102211369.94999999</v>
      </c>
      <c r="D13" s="8"/>
    </row>
    <row r="14" spans="1:4" ht="22.5" x14ac:dyDescent="0.2">
      <c r="A14" s="11" t="s">
        <v>12</v>
      </c>
      <c r="B14" s="12">
        <v>18535091.219999999</v>
      </c>
      <c r="C14" s="12">
        <v>48504653.479999997</v>
      </c>
      <c r="D14" s="13">
        <v>4210</v>
      </c>
    </row>
    <row r="15" spans="1:4" ht="11.25" customHeight="1" x14ac:dyDescent="0.2">
      <c r="A15" s="11" t="s">
        <v>13</v>
      </c>
      <c r="B15" s="12">
        <v>27714761.32</v>
      </c>
      <c r="C15" s="12">
        <v>53706716.469999999</v>
      </c>
      <c r="D15" s="13">
        <v>4220</v>
      </c>
    </row>
    <row r="16" spans="1:4" ht="11.25" customHeight="1" x14ac:dyDescent="0.25">
      <c r="A16" s="11"/>
      <c r="B16" s="7"/>
      <c r="C16" s="7"/>
      <c r="D16" s="8"/>
    </row>
    <row r="17" spans="1:5" ht="11.25" customHeight="1" x14ac:dyDescent="0.25">
      <c r="A17" s="9" t="s">
        <v>14</v>
      </c>
      <c r="B17" s="10">
        <v>545174.67000000004</v>
      </c>
      <c r="C17" s="10">
        <f>SUM(C18:C22)</f>
        <v>2607492.66</v>
      </c>
      <c r="D17" s="8"/>
    </row>
    <row r="18" spans="1:5" ht="11.25" customHeight="1" x14ac:dyDescent="0.2">
      <c r="A18" s="11" t="s">
        <v>15</v>
      </c>
      <c r="B18" s="12">
        <v>0</v>
      </c>
      <c r="C18" s="12">
        <v>0</v>
      </c>
      <c r="D18" s="13">
        <v>4310</v>
      </c>
    </row>
    <row r="19" spans="1:5" ht="11.25" customHeight="1" x14ac:dyDescent="0.2">
      <c r="A19" s="11" t="s">
        <v>16</v>
      </c>
      <c r="B19" s="12">
        <v>0</v>
      </c>
      <c r="C19" s="12">
        <v>0</v>
      </c>
      <c r="D19" s="13">
        <v>4320</v>
      </c>
    </row>
    <row r="20" spans="1:5" ht="11.25" customHeight="1" x14ac:dyDescent="0.2">
      <c r="A20" s="11" t="s">
        <v>17</v>
      </c>
      <c r="B20" s="12">
        <v>0</v>
      </c>
      <c r="C20" s="12">
        <v>0</v>
      </c>
      <c r="D20" s="13">
        <v>4330</v>
      </c>
    </row>
    <row r="21" spans="1:5" ht="11.25" customHeight="1" x14ac:dyDescent="0.2">
      <c r="A21" s="11" t="s">
        <v>18</v>
      </c>
      <c r="B21" s="12">
        <v>85263.67</v>
      </c>
      <c r="C21" s="12">
        <v>1994235.98</v>
      </c>
      <c r="D21" s="13">
        <v>4340</v>
      </c>
    </row>
    <row r="22" spans="1:5" ht="11.25" customHeight="1" x14ac:dyDescent="0.2">
      <c r="A22" s="11" t="s">
        <v>19</v>
      </c>
      <c r="B22" s="12">
        <v>459911</v>
      </c>
      <c r="C22" s="12">
        <v>613256.68000000005</v>
      </c>
      <c r="D22" s="13">
        <v>4390</v>
      </c>
    </row>
    <row r="23" spans="1:5" ht="11.25" customHeight="1" x14ac:dyDescent="0.25">
      <c r="A23" s="14"/>
      <c r="B23" s="7"/>
      <c r="C23" s="7"/>
      <c r="D23" s="8"/>
    </row>
    <row r="24" spans="1:5" ht="11.25" customHeight="1" x14ac:dyDescent="0.25">
      <c r="A24" s="6" t="s">
        <v>20</v>
      </c>
      <c r="B24" s="10">
        <f>SUM(B4+B13+B17)</f>
        <v>51971967.329999998</v>
      </c>
      <c r="C24" s="15">
        <f>SUM(C4+C13+C17)</f>
        <v>118438995.78999999</v>
      </c>
      <c r="D24" s="8"/>
    </row>
    <row r="25" spans="1:5" ht="11.25" customHeight="1" x14ac:dyDescent="0.25">
      <c r="A25" s="16"/>
      <c r="B25" s="7"/>
      <c r="C25" s="7"/>
      <c r="D25" s="8"/>
      <c r="E25" s="8"/>
    </row>
    <row r="26" spans="1:5" s="8" customFormat="1" ht="11.25" customHeight="1" x14ac:dyDescent="0.25">
      <c r="A26" s="6" t="s">
        <v>21</v>
      </c>
      <c r="B26" s="7"/>
      <c r="C26" s="7"/>
      <c r="E26" s="4"/>
    </row>
    <row r="27" spans="1:5" ht="11.25" customHeight="1" x14ac:dyDescent="0.25">
      <c r="A27" s="9" t="s">
        <v>22</v>
      </c>
      <c r="B27" s="10">
        <v>46726300.189999998</v>
      </c>
      <c r="C27" s="10">
        <f>SUM(C28:C30)</f>
        <v>101313868.14</v>
      </c>
      <c r="D27" s="8"/>
    </row>
    <row r="28" spans="1:5" ht="11.25" customHeight="1" x14ac:dyDescent="0.2">
      <c r="A28" s="11" t="s">
        <v>23</v>
      </c>
      <c r="B28" s="12">
        <v>38930729.020000003</v>
      </c>
      <c r="C28" s="12">
        <v>78837005.560000002</v>
      </c>
      <c r="D28" s="13">
        <v>5110</v>
      </c>
    </row>
    <row r="29" spans="1:5" ht="11.25" customHeight="1" x14ac:dyDescent="0.2">
      <c r="A29" s="11" t="s">
        <v>24</v>
      </c>
      <c r="B29" s="12">
        <v>575242.16</v>
      </c>
      <c r="C29" s="12">
        <v>2385400.08</v>
      </c>
      <c r="D29" s="13">
        <v>5120</v>
      </c>
    </row>
    <row r="30" spans="1:5" ht="11.25" customHeight="1" x14ac:dyDescent="0.2">
      <c r="A30" s="11" t="s">
        <v>25</v>
      </c>
      <c r="B30" s="12">
        <v>7220329.0099999998</v>
      </c>
      <c r="C30" s="12">
        <v>20091462.5</v>
      </c>
      <c r="D30" s="13">
        <v>5130</v>
      </c>
    </row>
    <row r="31" spans="1:5" ht="11.25" customHeight="1" x14ac:dyDescent="0.25">
      <c r="A31" s="11"/>
      <c r="B31" s="7"/>
      <c r="C31" s="7"/>
      <c r="D31" s="8"/>
    </row>
    <row r="32" spans="1:5" ht="11.25" customHeight="1" x14ac:dyDescent="0.25">
      <c r="A32" s="9" t="s">
        <v>26</v>
      </c>
      <c r="B32" s="10">
        <v>540702.65</v>
      </c>
      <c r="C32" s="10">
        <f>SUM(C33:C41)</f>
        <v>2118936.2000000002</v>
      </c>
      <c r="D32" s="8"/>
    </row>
    <row r="33" spans="1:4" ht="11.25" customHeight="1" x14ac:dyDescent="0.2">
      <c r="A33" s="11" t="s">
        <v>27</v>
      </c>
      <c r="B33" s="12">
        <v>0</v>
      </c>
      <c r="C33" s="12">
        <v>0</v>
      </c>
      <c r="D33" s="13">
        <v>5210</v>
      </c>
    </row>
    <row r="34" spans="1:4" ht="11.25" customHeight="1" x14ac:dyDescent="0.2">
      <c r="A34" s="11" t="s">
        <v>28</v>
      </c>
      <c r="B34" s="12">
        <v>0</v>
      </c>
      <c r="C34" s="12">
        <v>0</v>
      </c>
      <c r="D34" s="13">
        <v>5220</v>
      </c>
    </row>
    <row r="35" spans="1:4" ht="11.25" customHeight="1" x14ac:dyDescent="0.2">
      <c r="A35" s="11" t="s">
        <v>29</v>
      </c>
      <c r="B35" s="12">
        <v>0</v>
      </c>
      <c r="C35" s="12">
        <v>0</v>
      </c>
      <c r="D35" s="13">
        <v>5230</v>
      </c>
    </row>
    <row r="36" spans="1:4" ht="11.25" customHeight="1" x14ac:dyDescent="0.2">
      <c r="A36" s="11" t="s">
        <v>30</v>
      </c>
      <c r="B36" s="12">
        <v>540702.65</v>
      </c>
      <c r="C36" s="12">
        <v>2118936.2000000002</v>
      </c>
      <c r="D36" s="13">
        <v>5240</v>
      </c>
    </row>
    <row r="37" spans="1:4" ht="11.25" customHeight="1" x14ac:dyDescent="0.2">
      <c r="A37" s="11" t="s">
        <v>31</v>
      </c>
      <c r="B37" s="12">
        <v>0</v>
      </c>
      <c r="C37" s="12">
        <v>0</v>
      </c>
      <c r="D37" s="13">
        <v>5250</v>
      </c>
    </row>
    <row r="38" spans="1:4" ht="11.25" customHeight="1" x14ac:dyDescent="0.2">
      <c r="A38" s="11" t="s">
        <v>32</v>
      </c>
      <c r="B38" s="12">
        <v>0</v>
      </c>
      <c r="C38" s="12">
        <v>0</v>
      </c>
      <c r="D38" s="13">
        <v>5260</v>
      </c>
    </row>
    <row r="39" spans="1:4" ht="11.25" customHeight="1" x14ac:dyDescent="0.2">
      <c r="A39" s="11" t="s">
        <v>33</v>
      </c>
      <c r="B39" s="12">
        <v>0</v>
      </c>
      <c r="C39" s="12">
        <v>0</v>
      </c>
      <c r="D39" s="13">
        <v>5270</v>
      </c>
    </row>
    <row r="40" spans="1:4" ht="11.25" customHeight="1" x14ac:dyDescent="0.2">
      <c r="A40" s="11" t="s">
        <v>34</v>
      </c>
      <c r="B40" s="12">
        <v>0</v>
      </c>
      <c r="C40" s="12">
        <v>0</v>
      </c>
      <c r="D40" s="13">
        <v>5280</v>
      </c>
    </row>
    <row r="41" spans="1:4" ht="11.25" customHeight="1" x14ac:dyDescent="0.2">
      <c r="A41" s="11" t="s">
        <v>35</v>
      </c>
      <c r="B41" s="12">
        <v>0</v>
      </c>
      <c r="C41" s="12">
        <v>0</v>
      </c>
      <c r="D41" s="13">
        <v>5290</v>
      </c>
    </row>
    <row r="42" spans="1:4" ht="11.25" customHeight="1" x14ac:dyDescent="0.25">
      <c r="A42" s="11"/>
      <c r="B42" s="7"/>
      <c r="C42" s="7"/>
      <c r="D42" s="8"/>
    </row>
    <row r="43" spans="1:4" ht="11.25" customHeight="1" x14ac:dyDescent="0.25">
      <c r="A43" s="9" t="s">
        <v>36</v>
      </c>
      <c r="B43" s="10">
        <f>SUM(B44:B46)</f>
        <v>0</v>
      </c>
      <c r="C43" s="10">
        <f>SUM(C44:C46)</f>
        <v>0</v>
      </c>
      <c r="D43" s="8"/>
    </row>
    <row r="44" spans="1:4" ht="11.25" customHeight="1" x14ac:dyDescent="0.2">
      <c r="A44" s="11" t="s">
        <v>37</v>
      </c>
      <c r="B44" s="12">
        <v>0</v>
      </c>
      <c r="C44" s="12">
        <v>0</v>
      </c>
      <c r="D44" s="13">
        <v>5310</v>
      </c>
    </row>
    <row r="45" spans="1:4" ht="11.25" customHeight="1" x14ac:dyDescent="0.2">
      <c r="A45" s="11" t="s">
        <v>38</v>
      </c>
      <c r="B45" s="12">
        <v>0</v>
      </c>
      <c r="C45" s="12">
        <v>0</v>
      </c>
      <c r="D45" s="13">
        <v>5320</v>
      </c>
    </row>
    <row r="46" spans="1:4" ht="11.25" customHeight="1" x14ac:dyDescent="0.2">
      <c r="A46" s="11" t="s">
        <v>39</v>
      </c>
      <c r="B46" s="12">
        <v>0</v>
      </c>
      <c r="C46" s="12">
        <v>0</v>
      </c>
      <c r="D46" s="13">
        <v>5330</v>
      </c>
    </row>
    <row r="47" spans="1:4" ht="11.25" customHeight="1" x14ac:dyDescent="0.25">
      <c r="A47" s="11"/>
      <c r="B47" s="7"/>
      <c r="C47" s="7"/>
      <c r="D47" s="8"/>
    </row>
    <row r="48" spans="1:4" ht="11.25" customHeight="1" x14ac:dyDescent="0.25">
      <c r="A48" s="9" t="s">
        <v>40</v>
      </c>
      <c r="B48" s="10">
        <f>SUM(B49:B53)</f>
        <v>0</v>
      </c>
      <c r="C48" s="10">
        <f>SUM(C49:C53)</f>
        <v>0</v>
      </c>
      <c r="D48" s="8"/>
    </row>
    <row r="49" spans="1:5" ht="11.25" customHeight="1" x14ac:dyDescent="0.2">
      <c r="A49" s="11" t="s">
        <v>41</v>
      </c>
      <c r="B49" s="12">
        <v>0</v>
      </c>
      <c r="C49" s="12">
        <v>0</v>
      </c>
      <c r="D49" s="13">
        <v>5410</v>
      </c>
    </row>
    <row r="50" spans="1:5" ht="11.25" customHeight="1" x14ac:dyDescent="0.2">
      <c r="A50" s="11" t="s">
        <v>42</v>
      </c>
      <c r="B50" s="12">
        <v>0</v>
      </c>
      <c r="C50" s="12">
        <v>0</v>
      </c>
      <c r="D50" s="13">
        <v>5420</v>
      </c>
    </row>
    <row r="51" spans="1:5" ht="11.25" customHeight="1" x14ac:dyDescent="0.2">
      <c r="A51" s="11" t="s">
        <v>43</v>
      </c>
      <c r="B51" s="12">
        <v>0</v>
      </c>
      <c r="C51" s="12">
        <v>0</v>
      </c>
      <c r="D51" s="13">
        <v>5430</v>
      </c>
    </row>
    <row r="52" spans="1:5" ht="11.25" customHeight="1" x14ac:dyDescent="0.2">
      <c r="A52" s="11" t="s">
        <v>44</v>
      </c>
      <c r="B52" s="12">
        <v>0</v>
      </c>
      <c r="C52" s="12">
        <v>0</v>
      </c>
      <c r="D52" s="13">
        <v>5440</v>
      </c>
    </row>
    <row r="53" spans="1:5" ht="11.25" customHeight="1" x14ac:dyDescent="0.2">
      <c r="A53" s="11" t="s">
        <v>45</v>
      </c>
      <c r="B53" s="12">
        <v>0</v>
      </c>
      <c r="C53" s="12">
        <v>0</v>
      </c>
      <c r="D53" s="13">
        <v>5450</v>
      </c>
    </row>
    <row r="54" spans="1:5" ht="11.25" customHeight="1" x14ac:dyDescent="0.25">
      <c r="A54" s="11"/>
      <c r="B54" s="7"/>
      <c r="C54" s="7"/>
      <c r="D54" s="8"/>
    </row>
    <row r="55" spans="1:5" ht="11.25" customHeight="1" x14ac:dyDescent="0.25">
      <c r="A55" s="9" t="s">
        <v>46</v>
      </c>
      <c r="B55" s="10">
        <f>SUM(B56:B59)</f>
        <v>985829.90999999992</v>
      </c>
      <c r="C55" s="10">
        <f>SUM(C56:C59)</f>
        <v>5331831.3500000006</v>
      </c>
      <c r="D55" s="8"/>
    </row>
    <row r="56" spans="1:5" ht="11.25" customHeight="1" x14ac:dyDescent="0.2">
      <c r="A56" s="11" t="s">
        <v>47</v>
      </c>
      <c r="B56" s="12">
        <v>0</v>
      </c>
      <c r="C56" s="12">
        <v>3337590.72</v>
      </c>
      <c r="D56" s="13">
        <v>5510</v>
      </c>
    </row>
    <row r="57" spans="1:5" ht="11.25" customHeight="1" x14ac:dyDescent="0.2">
      <c r="A57" s="11" t="s">
        <v>48</v>
      </c>
      <c r="B57" s="12">
        <v>985829.82</v>
      </c>
      <c r="C57" s="12">
        <v>1994235.98</v>
      </c>
      <c r="D57" s="13">
        <v>5520</v>
      </c>
    </row>
    <row r="58" spans="1:5" ht="11.25" customHeight="1" x14ac:dyDescent="0.2">
      <c r="A58" s="11" t="s">
        <v>49</v>
      </c>
      <c r="B58" s="12">
        <v>0</v>
      </c>
      <c r="C58" s="12">
        <v>0</v>
      </c>
      <c r="D58" s="13">
        <v>5530</v>
      </c>
    </row>
    <row r="59" spans="1:5" ht="11.25" customHeight="1" x14ac:dyDescent="0.2">
      <c r="A59" s="11" t="s">
        <v>50</v>
      </c>
      <c r="B59" s="12">
        <v>0.09</v>
      </c>
      <c r="C59" s="12">
        <v>4.6500000000000004</v>
      </c>
      <c r="D59" s="13">
        <v>5590</v>
      </c>
    </row>
    <row r="60" spans="1:5" ht="11.25" customHeight="1" x14ac:dyDescent="0.25">
      <c r="A60" s="11"/>
      <c r="B60" s="7"/>
      <c r="C60" s="7"/>
      <c r="D60" s="8"/>
    </row>
    <row r="61" spans="1:5" ht="11.25" customHeight="1" x14ac:dyDescent="0.25">
      <c r="A61" s="9" t="s">
        <v>51</v>
      </c>
      <c r="B61" s="10">
        <f>SUM(B62)</f>
        <v>0</v>
      </c>
      <c r="C61" s="10">
        <f>SUM(C62)</f>
        <v>0</v>
      </c>
      <c r="D61" s="8"/>
    </row>
    <row r="62" spans="1:5" ht="11.25" customHeight="1" x14ac:dyDescent="0.2">
      <c r="A62" s="11" t="s">
        <v>52</v>
      </c>
      <c r="B62" s="12">
        <v>0</v>
      </c>
      <c r="C62" s="12">
        <v>0</v>
      </c>
      <c r="D62" s="13">
        <v>5610</v>
      </c>
    </row>
    <row r="63" spans="1:5" ht="11.25" customHeight="1" x14ac:dyDescent="0.25">
      <c r="A63" s="14"/>
      <c r="B63" s="7"/>
      <c r="C63" s="7"/>
      <c r="D63" s="8"/>
    </row>
    <row r="64" spans="1:5" ht="11.25" customHeight="1" x14ac:dyDescent="0.25">
      <c r="A64" s="6" t="s">
        <v>53</v>
      </c>
      <c r="B64" s="10">
        <f>B61+B55+B48+B43+B32+B27</f>
        <v>48252832.75</v>
      </c>
      <c r="C64" s="15">
        <f>C61+C55+C48+C43+C32+C27</f>
        <v>108764635.69</v>
      </c>
      <c r="D64" s="8"/>
      <c r="E64" s="8"/>
    </row>
    <row r="65" spans="1:8" ht="11.25" customHeight="1" x14ac:dyDescent="0.25">
      <c r="A65" s="16"/>
      <c r="B65" s="7"/>
      <c r="C65" s="7"/>
      <c r="D65" s="8"/>
      <c r="E65" s="8"/>
    </row>
    <row r="66" spans="1:8" s="8" customFormat="1" x14ac:dyDescent="0.25">
      <c r="A66" s="6" t="s">
        <v>54</v>
      </c>
      <c r="B66" s="10">
        <f>B24-B64</f>
        <v>3719134.5799999982</v>
      </c>
      <c r="C66" s="10">
        <f>C24-C64</f>
        <v>9674360.099999994</v>
      </c>
      <c r="E66" s="4"/>
    </row>
    <row r="67" spans="1:8" s="8" customFormat="1" x14ac:dyDescent="0.25">
      <c r="A67" s="14"/>
      <c r="B67" s="7"/>
      <c r="C67" s="7"/>
      <c r="E67" s="4"/>
    </row>
    <row r="68" spans="1:8" s="18" customFormat="1" x14ac:dyDescent="0.2">
      <c r="A68" s="17"/>
      <c r="B68" s="4"/>
      <c r="C68" s="4"/>
      <c r="D68" s="8"/>
      <c r="E68" s="4"/>
      <c r="F68" s="4"/>
      <c r="G68" s="4"/>
      <c r="H68" s="4"/>
    </row>
    <row r="69" spans="1:8" ht="12.75" x14ac:dyDescent="0.25">
      <c r="A69" s="19" t="s">
        <v>55</v>
      </c>
    </row>
    <row r="72" spans="1:8" x14ac:dyDescent="0.25">
      <c r="A72" s="4" t="s">
        <v>56</v>
      </c>
      <c r="B72" s="20"/>
      <c r="C72" s="20"/>
    </row>
    <row r="73" spans="1:8" x14ac:dyDescent="0.25">
      <c r="A73" s="21" t="s">
        <v>57</v>
      </c>
      <c r="B73" s="22" t="s">
        <v>58</v>
      </c>
      <c r="C73" s="22"/>
    </row>
    <row r="74" spans="1:8" x14ac:dyDescent="0.25">
      <c r="A74" s="23" t="s">
        <v>59</v>
      </c>
      <c r="B74" s="24" t="s">
        <v>60</v>
      </c>
      <c r="C74" s="24"/>
    </row>
    <row r="75" spans="1:8" x14ac:dyDescent="0.25">
      <c r="A75" s="23" t="s">
        <v>61</v>
      </c>
      <c r="B75" s="24"/>
      <c r="C75" s="24"/>
    </row>
  </sheetData>
  <sheetProtection formatCells="0" formatColumns="0" formatRows="0" autoFilter="0"/>
  <mergeCells count="3">
    <mergeCell ref="A1:C1"/>
    <mergeCell ref="B73:C73"/>
    <mergeCell ref="B74:C75"/>
  </mergeCells>
  <printOptions horizontalCentered="1"/>
  <pageMargins left="0.78740157480314965" right="0.59055118110236227" top="0.78740157480314965" bottom="0.78740157480314965" header="0.31496062992125984" footer="0.31496062992125984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2023-08-01T17:19:35Z</dcterms:created>
  <dcterms:modified xsi:type="dcterms:W3CDTF">2023-08-01T17:19:46Z</dcterms:modified>
</cp:coreProperties>
</file>