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11CFF8F0-072B-48B5-829E-B5936AF8E38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SF" sheetId="4" r:id="rId1"/>
  </sheets>
  <definedNames>
    <definedName name="_xlnm._FilterDatabase" localSheetId="0" hidden="1">ESF!$A$2:$G$39</definedName>
  </definedNames>
  <calcPr calcId="191029"/>
  <fileRecoveryPr autoRecover="0"/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26" i="4"/>
  <c r="F46" i="4"/>
  <c r="G46" i="4"/>
  <c r="B28" i="4"/>
  <c r="C28" i="4"/>
  <c r="G48" i="4" l="1"/>
  <c r="F48" i="4"/>
</calcChain>
</file>

<file path=xl/sharedStrings.xml><?xml version="1.0" encoding="utf-8"?>
<sst xmlns="http://schemas.openxmlformats.org/spreadsheetml/2006/main" count="66" uniqueCount="66">
  <si>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</si>
  <si>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</si>
  <si>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</si>
  <si>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</si>
  <si>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</si>
  <si>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</si>
  <si>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</si>
  <si>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</si>
  <si>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</si>
  <si>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</si>
  <si>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</si>
  <si>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</si>
  <si>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</si>
  <si>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</si>
  <si>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</si>
  <si>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</si>
  <si>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</si>
  <si>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</si>
  <si>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</si>
  <si>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</si>
  <si>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</si>
  <si>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</si>
  <si>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</si>
  <si>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</si>
  <si>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</si>
  <si>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</si>
  <si>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</si>
  <si>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</si>
  <si>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</si>
  <si>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</si>
  <si>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</si>
  <si>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</si>
  <si>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</si>
  <si>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</si>
  <si>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</si>
  <si>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</si>
  <si>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</si>
  <si>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</si>
  <si>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</si>
  <si>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</si>
  <si>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</si>
  <si>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</si>
  <si>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</si>
  <si>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</si>
  <si>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</si>
  <si>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</si>
  <si>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</si>
  <si>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</si>
  <si>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</si>
  <si>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</si>
  <si>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</si>
  <si>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</si>
  <si>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</si>
  <si>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</si>
  <si>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</si>
  <si>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</si>
  <si>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</si>
  <si>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</si>
  <si>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“Bajo protesta de decir verdad declaramos que los Estados Financieros y sus notas, son razonablemente correctos y son responsabilidad del emisor”.</t>
  </si>
  <si>
    <t>UNIVERSIDAD TECNOLOGICA DEL NORTE DE GUANAJUATO
Estado de Situación Financiera
Al 31 de Marzo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</si>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</sst>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0" fillId="0" borderId="0" xfId="0" applyFont="1"/>
    <xf numFmtId="0" fontId="3" fillId="0" borderId="0" xfId="8" applyFont="1" applyAlignment="1" applyProtection="1">
      <alignment horizontal="center"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showGridLines="0" tabSelected="1" topLeftCell="A25" zoomScaleNormal="100" zoomScaleSheetLayoutView="100" workbookViewId="0">
      <selection activeCell="A54" sqref="A54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5" t="s">
        <v>59</v>
      </c>
      <c r="B1" s="46"/>
      <c r="C1" s="46"/>
      <c r="D1" s="46"/>
      <c r="E1" s="46"/>
      <c r="F1" s="46"/>
      <c r="G1" s="47"/>
    </row>
    <row r="2" spans="1:7" s="3" customFormat="1" x14ac:dyDescent="0.2">
      <c r="A2" s="26" t="s">
        <v>0</v>
      </c>
      <c r="B2" s="40">
        <v>2024</v>
      </c>
      <c r="C2" s="40">
        <v>2023</v>
      </c>
      <c r="D2" s="19"/>
      <c r="E2" s="18" t="s">
        <v>1</v>
      </c>
      <c r="F2" s="40">
        <v>2024</v>
      </c>
      <c r="G2" s="41">
        <v>2023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46381320.700000003</v>
      </c>
      <c r="C5" s="12">
        <v>40240173.159999996</v>
      </c>
      <c r="D5" s="17"/>
      <c r="E5" s="11" t="s">
        <v>41</v>
      </c>
      <c r="F5" s="12">
        <v>10253579.09</v>
      </c>
      <c r="G5" s="5">
        <v>11713476.18</v>
      </c>
    </row>
    <row r="6" spans="1:7" x14ac:dyDescent="0.2">
      <c r="A6" s="30" t="s">
        <v>28</v>
      </c>
      <c r="B6" s="12">
        <v>1562800.66</v>
      </c>
      <c r="C6" s="12">
        <v>1505742.97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1735749.24</v>
      </c>
      <c r="C7" s="12">
        <v>0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25600</v>
      </c>
      <c r="G10" s="5">
        <v>25600</v>
      </c>
    </row>
    <row r="11" spans="1:7" x14ac:dyDescent="0.2">
      <c r="A11" s="30" t="s">
        <v>22</v>
      </c>
      <c r="B11" s="12">
        <v>36550</v>
      </c>
      <c r="C11" s="12">
        <v>36550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27664.7</v>
      </c>
      <c r="G12" s="5">
        <v>28498.7</v>
      </c>
    </row>
    <row r="13" spans="1:7" x14ac:dyDescent="0.2">
      <c r="A13" s="37" t="s">
        <v>5</v>
      </c>
      <c r="B13" s="10">
        <f>SUM(B5:B11)</f>
        <v>49716420.600000001</v>
      </c>
      <c r="C13" s="10">
        <f>SUM(C5:C11)</f>
        <v>41782466.129999995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10306843.789999999</v>
      </c>
      <c r="G14" s="5">
        <f>SUM(G5:G12)</f>
        <v>11767574.879999999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500000</v>
      </c>
      <c r="C17" s="12">
        <v>500000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98157471.319999993</v>
      </c>
      <c r="C18" s="12">
        <v>98157471.319999993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78830488.680000007</v>
      </c>
      <c r="C19" s="12">
        <v>78353430.489999995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0</v>
      </c>
      <c r="C20" s="12">
        <v>0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-67546095.909999996</v>
      </c>
      <c r="C21" s="12">
        <v>-67546095.909999996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109941864.09</v>
      </c>
      <c r="C26" s="10">
        <f>SUM(C16:C24)</f>
        <v>109464805.90000001</v>
      </c>
      <c r="D26" s="17"/>
      <c r="E26" s="39" t="s">
        <v>57</v>
      </c>
      <c r="F26" s="10">
        <f>SUM(F24+F14)</f>
        <v>10306843.789999999</v>
      </c>
      <c r="G26" s="6">
        <f>SUM(G14+G24)</f>
        <v>11767574.879999999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159658284.69</v>
      </c>
      <c r="C28" s="10">
        <f>C13+C26</f>
        <v>151247272.03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172191581.24000001</v>
      </c>
      <c r="G30" s="6">
        <f>SUM(G31:G33)</f>
        <v>172191581.24000001</v>
      </c>
    </row>
    <row r="31" spans="1:7" x14ac:dyDescent="0.2">
      <c r="A31" s="31"/>
      <c r="B31" s="15"/>
      <c r="C31" s="15"/>
      <c r="D31" s="17"/>
      <c r="E31" s="11" t="s">
        <v>2</v>
      </c>
      <c r="F31" s="12">
        <v>119237632.27</v>
      </c>
      <c r="G31" s="5">
        <v>119237632.27</v>
      </c>
    </row>
    <row r="32" spans="1:7" x14ac:dyDescent="0.2">
      <c r="A32" s="31"/>
      <c r="B32" s="15"/>
      <c r="C32" s="15"/>
      <c r="D32" s="17"/>
      <c r="E32" s="11" t="s">
        <v>18</v>
      </c>
      <c r="F32" s="12">
        <v>52953948.969999999</v>
      </c>
      <c r="G32" s="5">
        <v>52953948.969999999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-22840140.34</v>
      </c>
      <c r="G35" s="6">
        <f>SUM(G36:G40)</f>
        <v>-32711884.090000004</v>
      </c>
    </row>
    <row r="36" spans="1:7" x14ac:dyDescent="0.2">
      <c r="A36" s="31"/>
      <c r="B36" s="15"/>
      <c r="C36" s="15"/>
      <c r="D36" s="17"/>
      <c r="E36" s="11" t="s">
        <v>52</v>
      </c>
      <c r="F36" s="12">
        <v>13115263.619999999</v>
      </c>
      <c r="G36" s="5">
        <v>4275411.34</v>
      </c>
    </row>
    <row r="37" spans="1:7" x14ac:dyDescent="0.2">
      <c r="A37" s="31"/>
      <c r="B37" s="15"/>
      <c r="C37" s="15"/>
      <c r="D37" s="17"/>
      <c r="E37" s="11" t="s">
        <v>19</v>
      </c>
      <c r="F37" s="12">
        <v>-35303081.229999997</v>
      </c>
      <c r="G37" s="5">
        <v>-36334972.700000003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-652322.73</v>
      </c>
      <c r="G39" s="5">
        <v>-652322.73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149351440.90000001</v>
      </c>
      <c r="G46" s="5">
        <f>SUM(G42+G35+G30)</f>
        <v>139479697.15000001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159658284.69</v>
      </c>
      <c r="G48" s="20">
        <f>G46+G26</f>
        <v>151247272.03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3" t="s">
        <v>58</v>
      </c>
    </row>
    <row r="58" spans="1:7" x14ac:dyDescent="0.2">
      <c r="A58" s="44" t="s">
        <v>60</v>
      </c>
      <c r="B58"/>
      <c r="C58"/>
      <c r="D58"/>
      <c r="E58" s="48" t="s">
        <v>61</v>
      </c>
      <c r="F58" s="48"/>
      <c r="G58" s="48"/>
    </row>
    <row r="59" spans="1:7" x14ac:dyDescent="0.2">
      <c r="A59" s="44" t="s">
        <v>62</v>
      </c>
      <c r="B59"/>
      <c r="C59"/>
      <c r="D59"/>
      <c r="E59" s="48" t="s">
        <v>63</v>
      </c>
      <c r="F59" s="48"/>
      <c r="G59" s="48"/>
    </row>
    <row r="60" spans="1:7" x14ac:dyDescent="0.2">
      <c r="A60" s="44" t="s">
        <v>64</v>
      </c>
      <c r="B60"/>
      <c r="C60"/>
      <c r="D60"/>
      <c r="E60" s="48" t="s">
        <v>65</v>
      </c>
      <c r="F60" s="48"/>
      <c r="G60" s="48"/>
    </row>
    <row r="61" spans="1:7" x14ac:dyDescent="0.2">
      <c r="A61"/>
      <c r="B61"/>
      <c r="C61"/>
      <c r="D61"/>
      <c r="E61"/>
      <c r="F61"/>
      <c r="G61"/>
    </row>
  </sheetData>
  <sheetProtection formatCells="0" formatColumns="0" formatRows="0" autoFilter="0"/>
  <mergeCells count="4">
    <mergeCell ref="A1:G1"/>
    <mergeCell ref="E58:G58"/>
    <mergeCell ref="E59:G59"/>
    <mergeCell ref="E60:G60"/>
  </mergeCells>
  <printOptions horizontalCentered="1"/>
  <pageMargins left="0.59055118110236227" right="0.59055118110236227" top="0.78740157480314965" bottom="0.78740157480314965" header="0" footer="0"/>
  <pageSetup scale="76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2024-04-10T17:46:53Z</cp:lastPrinted>
  <dcterms:created xsi:type="dcterms:W3CDTF">2012-12-11T20:26:08Z</dcterms:created>
  <dcterms:modified xsi:type="dcterms:W3CDTF">2024-04-15T18:09:31Z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