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ECE4E633-4CF9-4180-A0C2-9AD7396C3FB5}" xr6:coauthVersionLast="36" xr6:coauthVersionMax="36" xr10:uidLastSave="{00000000-0000-0000-0000-000000000000}"/>
  <bookViews>
    <workbookView xWindow="0" yWindow="0" windowWidth="18195" windowHeight="8850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C59" i="3" l="1"/>
  <c r="D59" i="3"/>
  <c r="D61" i="3" s="1"/>
  <c r="D22" i="3"/>
  <c r="C22" i="3"/>
  <c r="C61" i="3" l="1"/>
</calcChain>
</file>

<file path=xl/sharedStrings.xml><?xml version="1.0" encoding="utf-8"?>
<sst xmlns="http://schemas.openxmlformats.org/spreadsheetml/2006/main" count="80" uniqueCount="64">
  <si>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</si>
  <si>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</si>
  <si>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</si>
  <si>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</si>
  <si>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</si>
  <si>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</si>
  <si>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</si>
  <si>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</si>
  <si>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</si>
  <si>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</si>
  <si>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</si>
  <si>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</si>
  <si>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</si>
  <si>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</si>
  <si>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</si>
  <si>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</si>
  <si>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</si>
  <si>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</si>
  <si>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</si>
  <si>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</si>
  <si>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</si>
  <si>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</si>
  <si>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</si>
  <si>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</si>
  <si>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</si>
  <si>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</si>
  <si>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</si>
  <si>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</si>
  <si>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</si>
  <si>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</si>
  <si>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</si>
  <si>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</si>
  <si>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</si>
  <si>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</si>
  <si>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</si>
  <si>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</si>
  <si>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</si>
  <si>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</si>
  <si>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</si>
  <si>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</si>
  <si>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</si>
  <si>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</si>
  <si>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</si>
  <si>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</si>
  <si>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</si>
  <si>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</si>
  <si>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</si>
  <si>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</si>
  <si>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</si>
  <si>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</si>
  <si>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</si>
  <si>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</si>
  <si>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</si>
  <si>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</si>
  <si>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</si>
  <si>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</si>
  <si>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</si>
  <si>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UNIVERSIDAD TECNOLOGICA DEL NORTE DE GUANAJUATO
Estado de Actividades
Del 1 de Enero al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</si>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</sst>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showGridLines="0" tabSelected="1" topLeftCell="A37" zoomScaleNormal="100" workbookViewId="0">
      <selection activeCell="C76" sqref="C76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4" t="s">
        <v>57</v>
      </c>
      <c r="B1" s="35"/>
      <c r="C1" s="35"/>
      <c r="D1" s="36"/>
    </row>
    <row r="2" spans="1:5" x14ac:dyDescent="0.2">
      <c r="A2" s="11"/>
      <c r="B2" s="8"/>
      <c r="C2" s="9">
        <v>2024</v>
      </c>
      <c r="D2" s="10">
        <v>2023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12155915.869999999</v>
      </c>
      <c r="D4" s="28">
        <f>SUM(D5:D11)</f>
        <v>13501827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12155915.869999999</v>
      </c>
      <c r="D11" s="30">
        <v>13501827</v>
      </c>
      <c r="E11" s="31">
        <v>4170</v>
      </c>
    </row>
    <row r="12" spans="1:5" ht="34.5" customHeight="1" x14ac:dyDescent="0.2">
      <c r="A12" s="37" t="s">
        <v>50</v>
      </c>
      <c r="B12" s="38"/>
      <c r="C12" s="27">
        <f>SUM(C13:C14)</f>
        <v>80241452.409999996</v>
      </c>
      <c r="D12" s="28">
        <f>SUM(D13:D14)</f>
        <v>100605182.11</v>
      </c>
      <c r="E12" s="31" t="s">
        <v>55</v>
      </c>
    </row>
    <row r="13" spans="1:5" ht="22.5" x14ac:dyDescent="0.2">
      <c r="A13" s="19"/>
      <c r="B13" s="26" t="s">
        <v>51</v>
      </c>
      <c r="C13" s="29">
        <v>43501311.729999997</v>
      </c>
      <c r="D13" s="30">
        <v>49423482.75</v>
      </c>
      <c r="E13" s="31">
        <v>4210</v>
      </c>
    </row>
    <row r="14" spans="1:5" x14ac:dyDescent="0.2">
      <c r="A14" s="19"/>
      <c r="B14" s="20" t="s">
        <v>52</v>
      </c>
      <c r="C14" s="29">
        <v>36740140.68</v>
      </c>
      <c r="D14" s="30">
        <v>51181699.359999999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825810.62</v>
      </c>
      <c r="D15" s="28">
        <f>SUM(D16:D20)</f>
        <v>2570693.16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1621307.85</v>
      </c>
      <c r="E19" s="31">
        <v>4340</v>
      </c>
    </row>
    <row r="20" spans="1:5" x14ac:dyDescent="0.2">
      <c r="A20" s="19"/>
      <c r="B20" s="20" t="s">
        <v>15</v>
      </c>
      <c r="C20" s="29">
        <v>825810.62</v>
      </c>
      <c r="D20" s="30">
        <v>949385.31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93223178.900000006</v>
      </c>
      <c r="D22" s="3">
        <f>SUM(D4+D12+D15)</f>
        <v>116677702.27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70993035.979999989</v>
      </c>
      <c r="D25" s="28">
        <f>SUM(D26:D28)</f>
        <v>105756336.91</v>
      </c>
      <c r="E25" s="31" t="s">
        <v>55</v>
      </c>
    </row>
    <row r="26" spans="1:5" x14ac:dyDescent="0.2">
      <c r="A26" s="19"/>
      <c r="B26" s="20" t="s">
        <v>37</v>
      </c>
      <c r="C26" s="29">
        <v>57688812.649999999</v>
      </c>
      <c r="D26" s="30">
        <v>81611027.409999996</v>
      </c>
      <c r="E26" s="31">
        <v>5110</v>
      </c>
    </row>
    <row r="27" spans="1:5" x14ac:dyDescent="0.2">
      <c r="A27" s="19"/>
      <c r="B27" s="20" t="s">
        <v>16</v>
      </c>
      <c r="C27" s="29">
        <v>1053925.51</v>
      </c>
      <c r="D27" s="30">
        <v>2111942.7200000002</v>
      </c>
      <c r="E27" s="31">
        <v>5120</v>
      </c>
    </row>
    <row r="28" spans="1:5" x14ac:dyDescent="0.2">
      <c r="A28" s="19"/>
      <c r="B28" s="20" t="s">
        <v>17</v>
      </c>
      <c r="C28" s="29">
        <v>12250297.82</v>
      </c>
      <c r="D28" s="30">
        <v>22033366.780000001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1102365.17</v>
      </c>
      <c r="D29" s="28">
        <f>SUM(D30:D38)</f>
        <v>2025973.51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1102365.17</v>
      </c>
      <c r="D33" s="30">
        <v>2025973.51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1348687.58</v>
      </c>
      <c r="D49" s="28">
        <f>SUM(D50:D55)</f>
        <v>4619980.5100000007</v>
      </c>
      <c r="E49" s="31" t="s">
        <v>55</v>
      </c>
    </row>
    <row r="50" spans="1:9" x14ac:dyDescent="0.2">
      <c r="A50" s="19"/>
      <c r="B50" s="20" t="s">
        <v>31</v>
      </c>
      <c r="C50" s="29">
        <v>110659.5</v>
      </c>
      <c r="D50" s="30">
        <v>2998657.05</v>
      </c>
      <c r="E50" s="31">
        <v>5510</v>
      </c>
    </row>
    <row r="51" spans="1:9" x14ac:dyDescent="0.2">
      <c r="A51" s="19"/>
      <c r="B51" s="20" t="s">
        <v>7</v>
      </c>
      <c r="C51" s="29">
        <v>1238026.79</v>
      </c>
      <c r="D51" s="30">
        <v>1621307.85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1.29</v>
      </c>
      <c r="D55" s="30">
        <v>15.61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73444088.729999989</v>
      </c>
      <c r="D59" s="3">
        <f>SUM(D56+D49+D43+D39+D29+D25)</f>
        <v>112402290.92999999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19779090.170000017</v>
      </c>
      <c r="D61" s="28">
        <f>D22-D59</f>
        <v>4275411.3400000036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  <row r="70" spans="2:4" x14ac:dyDescent="0.2">
      <c r="B70" s="39" t="s">
        <v>58</v>
      </c>
      <c r="C70" s="40" t="s">
        <v>59</v>
      </c>
      <c r="D70" s="40"/>
    </row>
    <row r="71" spans="2:4" x14ac:dyDescent="0.2">
      <c r="B71" s="39" t="s">
        <v>60</v>
      </c>
      <c r="C71" s="40" t="s">
        <v>61</v>
      </c>
      <c r="D71" s="40"/>
    </row>
    <row r="72" spans="2:4" x14ac:dyDescent="0.2">
      <c r="B72" s="39" t="s">
        <v>62</v>
      </c>
      <c r="C72" s="40" t="s">
        <v>63</v>
      </c>
      <c r="D72" s="40"/>
    </row>
  </sheetData>
  <sheetProtection formatCells="0" formatColumns="0" formatRows="0" autoFilter="0"/>
  <mergeCells count="5">
    <mergeCell ref="A1:D1"/>
    <mergeCell ref="A12:B12"/>
    <mergeCell ref="C70:D70"/>
    <mergeCell ref="C71:D71"/>
    <mergeCell ref="C72:D72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2024-10-16T18:12:24Z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