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usuario\Desktop\EDOS FINANCIEROS PUBLICADOS EN  LA PAGINA UTNG MARZO 2024\"/>
    </mc:Choice>
  </mc:AlternateContent>
  <xr:revisionPtr revIDLastSave="0" documentId="8_{A82CDFC5-613F-4400-95C4-E816C89704A3}" xr6:coauthVersionLast="36" xr6:coauthVersionMax="36" xr10:uidLastSave="{00000000-0000-0000-0000-000000000000}"/>
  <bookViews>
    <workbookView xWindow="0" yWindow="0" windowWidth="28800" windowHeight="12435" firstSheet="1" activeTab="1" xr2:uid="{00000000-000D-0000-FFFF-FFFF00000000}"/>
  </bookViews>
  <sheets>
    <sheet name="Hoja1" sheetId="4" state="hidden" r:id="rId1"/>
    <sheet name="F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C44" i="3" s="1"/>
  <c r="B6" i="3"/>
  <c r="C59" i="3" l="1"/>
  <c r="B44" i="3"/>
  <c r="B59" i="3" s="1"/>
  <c r="E44" i="3"/>
  <c r="E56" i="3" s="1"/>
  <c r="E76" i="3"/>
  <c r="F44" i="3"/>
  <c r="F56" i="3" s="1"/>
  <c r="F76" i="3"/>
  <c r="E78" i="3" l="1"/>
  <c r="F78" i="3"/>
</calcChain>
</file>

<file path=xl/sharedStrings.xml><?xml version="1.0" encoding="utf-8"?>
<sst xmlns="http://schemas.openxmlformats.org/spreadsheetml/2006/main" count="128" uniqueCount="127">
  <si>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</si>
  <si>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</si>
  <si>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</si>
  <si>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</si>
  <si>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</si>
  <si>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</si>
  <si>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</si>
  <si>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</si>
  <si>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</si>
  <si>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</si>
  <si>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</si>
  <si>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</si>
  <si>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</si>
  <si>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</si>
  <si>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</si>
  <si>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</si>
  <si>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</si>
  <si>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</si>
  <si>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</si>
  <si>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</si>
  <si>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</si>
  <si>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</si>
  <si>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</si>
  <si>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</si>
  <si>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</si>
  <si>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</si>
  <si>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</si>
  <si>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</si>
  <si>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</si>
  <si>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</si>
  <si>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</si>
  <si>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</si>
  <si>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</si>
  <si>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</si>
  <si>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</si>
  <si>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</si>
  <si>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</si>
  <si>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</si>
  <si>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</si>
  <si>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</si>
  <si>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</si>
  <si>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</si>
  <si>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</si>
  <si>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</si>
  <si>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</si>
  <si>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</si>
  <si>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</si>
  <si>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</si>
  <si>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</si>
  <si>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</si>
  <si>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</si>
  <si>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</si>
  <si>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</si>
  <si>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</si>
  <si>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</si>
  <si>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</si>
  <si>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</si>
  <si>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</si>
  <si>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</si>
  <si>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</si>
  <si>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</si>
  <si>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</si>
  <si>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</si>
  <si>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</si>
  <si>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</si>
  <si>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</si>
  <si>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</si>
  <si>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</si>
  <si>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</si>
  <si>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</si>
  <si>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</si>
  <si>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</si>
  <si>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</si>
  <si>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</si>
  <si>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</si>
  <si>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</si>
  <si>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</si>
  <si>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</si>
  <si>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</si>
  <si>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</si>
  <si>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</si>
  <si>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</si>
  <si>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</si>
  <si>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</si>
  <si>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</si>
  <si>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</si>
  <si>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</si>
  <si>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</si>
  <si>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</si>
  <si>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</si>
  <si>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</si>
  <si>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</si>
  <si>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</si>
  <si>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</si>
  <si>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</si>
  <si>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</si>
  <si>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</si>
  <si>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</si>
  <si>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</si>
  <si>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</si>
  <si>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</si>
  <si>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</si>
  <si>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</si>
  <si>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</si>
  <si>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</si>
  <si>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</si>
  <si>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</si>
  <si>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</si>
  <si>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</si>
  <si>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</si>
  <si>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</si>
  <si>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</si>
  <si>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</si>
  <si>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</si>
  <si>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</si>
  <si>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</si>
  <si>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</si>
  <si>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</si>
  <si>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</si>
  <si>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UNIVERSIDAD TECNOLOGICA DEL NORTE DE GUANAJUATO
Estado de Situación Financiera Detallado - LDF
al 31 de Marzo de 2024 y al 31 de Diciembre de 2023
PESOS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</si>
  <si>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</si>
  <si>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</si>
  <si>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</si>
  <si>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>Encargado de la Rectoría de la Universidad Tecnólogica</t>
  </si>
  <si>
    <t>Encargado de la Dirección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</si>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</sst>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1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3" fillId="0" borderId="0"/>
    <xf numFmtId="168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vertical="center" wrapText="1"/>
    </xf>
    <xf numFmtId="4" fontId="4" fillId="0" borderId="7" xfId="0" applyNumberFormat="1" applyFont="1" applyBorder="1" applyAlignment="1">
      <alignment vertical="center"/>
    </xf>
    <xf numFmtId="0" fontId="4" fillId="0" borderId="0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5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3" fillId="0" borderId="0" xfId="0" applyFont="1"/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1" applyAlignment="1">
      <alignment horizontal="center"/>
    </xf>
    <xf numFmtId="0" fontId="8" fillId="0" borderId="0" xfId="9" applyFont="1" applyAlignment="1" applyProtection="1">
      <alignment horizontal="center" vertical="top" wrapText="1"/>
      <protection locked="0"/>
    </xf>
    <xf numFmtId="0" fontId="3" fillId="0" borderId="2" xfId="1" applyFont="1" applyBorder="1" applyAlignment="1"/>
  </cellXfs>
  <cellStyles count="17">
    <cellStyle name="Euro" xfId="2" xr:uid="{00000000-0005-0000-0000-000000000000}"/>
    <cellStyle name="Millares 2" xfId="3" xr:uid="{00000000-0005-0000-0000-000001000000}"/>
    <cellStyle name="Millares 2 2" xfId="4" xr:uid="{00000000-0005-0000-0000-000002000000}"/>
    <cellStyle name="Millares 2 3" xfId="5" xr:uid="{00000000-0005-0000-0000-000003000000}"/>
    <cellStyle name="Millares 3" xfId="6" xr:uid="{00000000-0005-0000-0000-000004000000}"/>
    <cellStyle name="Moneda 2" xfId="7" xr:uid="{00000000-0005-0000-0000-000005000000}"/>
    <cellStyle name="Normal" xfId="0" builtinId="0"/>
    <cellStyle name="Normal 2" xfId="1" xr:uid="{00000000-0005-0000-0000-000001000000}"/>
    <cellStyle name="Normal 2 2" xfId="9" xr:uid="{00000000-0005-0000-0000-000008000000}"/>
    <cellStyle name="Normal 2 3" xfId="8" xr:uid="{00000000-0005-0000-0000-000007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5" xfId="13" xr:uid="{00000000-0005-0000-0000-00000C000000}"/>
    <cellStyle name="Normal 5 2" xfId="14" xr:uid="{00000000-0005-0000-0000-00000D000000}"/>
    <cellStyle name="Normal 6" xfId="15" xr:uid="{00000000-0005-0000-0000-00000E000000}"/>
    <cellStyle name="Normal 6 2" xfId="1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9"/>
  <sheetViews>
    <sheetView tabSelected="1" topLeftCell="A58" zoomScale="120" zoomScaleNormal="120" workbookViewId="0">
      <selection activeCell="A87" sqref="A87"/>
    </sheetView>
  </sheetViews>
  <sheetFormatPr baseColWidth="10" defaultRowHeight="11.25" x14ac:dyDescent="0.2"/>
  <cols>
    <col min="1" max="1" width="65.83203125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2" t="s">
        <v>119</v>
      </c>
      <c r="B1" s="23"/>
      <c r="C1" s="23"/>
      <c r="D1" s="23"/>
      <c r="E1" s="23"/>
      <c r="F1" s="24"/>
    </row>
    <row r="2" spans="1:6" x14ac:dyDescent="0.2">
      <c r="A2" s="1" t="s">
        <v>0</v>
      </c>
      <c r="B2" s="2">
        <v>2024</v>
      </c>
      <c r="C2" s="2">
        <v>2023</v>
      </c>
      <c r="D2" s="1" t="s">
        <v>0</v>
      </c>
      <c r="E2" s="2">
        <v>2024</v>
      </c>
      <c r="F2" s="2">
        <v>2023</v>
      </c>
    </row>
    <row r="3" spans="1:6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46381320.700000003</v>
      </c>
      <c r="C6" s="9">
        <f>SUM(C7:C13)</f>
        <v>40240173.159999996</v>
      </c>
      <c r="D6" s="5" t="s">
        <v>6</v>
      </c>
      <c r="E6" s="9">
        <f>SUM(E7:E15)</f>
        <v>10253579.09</v>
      </c>
      <c r="F6" s="9">
        <f>SUM(F7:F15)</f>
        <v>11713476.18</v>
      </c>
    </row>
    <row r="7" spans="1:6" x14ac:dyDescent="0.2">
      <c r="A7" s="10" t="s">
        <v>7</v>
      </c>
      <c r="B7" s="9">
        <v>0</v>
      </c>
      <c r="C7" s="9">
        <v>0</v>
      </c>
      <c r="D7" s="11" t="s">
        <v>8</v>
      </c>
      <c r="E7" s="9">
        <v>8042896.4299999997</v>
      </c>
      <c r="F7" s="9">
        <v>7727077.04</v>
      </c>
    </row>
    <row r="8" spans="1:6" x14ac:dyDescent="0.2">
      <c r="A8" s="10" t="s">
        <v>9</v>
      </c>
      <c r="B8" s="9">
        <v>46381320.700000003</v>
      </c>
      <c r="C8" s="9">
        <v>40240173.159999996</v>
      </c>
      <c r="D8" s="11" t="s">
        <v>10</v>
      </c>
      <c r="E8" s="9">
        <v>0</v>
      </c>
      <c r="F8" s="9">
        <v>0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>
        <v>0</v>
      </c>
      <c r="F10" s="9">
        <v>0</v>
      </c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989881.65</v>
      </c>
      <c r="F13" s="9">
        <v>1734788.15</v>
      </c>
    </row>
    <row r="14" spans="1:6" x14ac:dyDescent="0.2">
      <c r="A14" s="3" t="s">
        <v>21</v>
      </c>
      <c r="B14" s="9">
        <f>SUM(B15:B21)</f>
        <v>1562800.66</v>
      </c>
      <c r="C14" s="9">
        <f>SUM(C15:C21)</f>
        <v>1505742.97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1220801.01</v>
      </c>
      <c r="F15" s="9">
        <v>2251610.9900000002</v>
      </c>
    </row>
    <row r="16" spans="1:6" x14ac:dyDescent="0.2">
      <c r="A16" s="10" t="s">
        <v>25</v>
      </c>
      <c r="B16" s="9">
        <v>0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1514800.66</v>
      </c>
      <c r="C17" s="9">
        <v>1505742.97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48000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1735749.24</v>
      </c>
      <c r="C22" s="9">
        <f>SUM(C23:C27)</f>
        <v>0</v>
      </c>
      <c r="D22" s="11" t="s">
        <v>38</v>
      </c>
      <c r="E22" s="9">
        <v>0</v>
      </c>
      <c r="F22" s="9">
        <v>0</v>
      </c>
    </row>
    <row r="23" spans="1:6" ht="22.5" x14ac:dyDescent="0.2">
      <c r="A23" s="10" t="s">
        <v>39</v>
      </c>
      <c r="B23" s="9">
        <v>1735749.24</v>
      </c>
      <c r="C23" s="9">
        <v>0</v>
      </c>
      <c r="D23" s="5" t="s">
        <v>40</v>
      </c>
      <c r="E23" s="9">
        <v>0</v>
      </c>
      <c r="F23" s="9">
        <v>0</v>
      </c>
    </row>
    <row r="24" spans="1:6" ht="22.5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22.5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25600</v>
      </c>
      <c r="F28" s="9">
        <f>SUM(F29:F34)</f>
        <v>25600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>
        <v>25600</v>
      </c>
      <c r="F29" s="9">
        <v>25600</v>
      </c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>
        <v>0</v>
      </c>
      <c r="C33" s="9">
        <v>0</v>
      </c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ht="22.5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36550</v>
      </c>
      <c r="C38" s="9">
        <f>SUM(C39:C42)</f>
        <v>36550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36550</v>
      </c>
      <c r="C39" s="9">
        <v>36550</v>
      </c>
      <c r="D39" s="5" t="s">
        <v>72</v>
      </c>
      <c r="E39" s="9">
        <f>SUM(E40:E42)</f>
        <v>27664.7</v>
      </c>
      <c r="F39" s="9">
        <f>SUM(F40:F42)</f>
        <v>28498.7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27664.7</v>
      </c>
      <c r="F40" s="9">
        <v>28498.7</v>
      </c>
    </row>
    <row r="41" spans="1:6" ht="22.5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0</v>
      </c>
      <c r="F42" s="9">
        <v>0</v>
      </c>
    </row>
    <row r="43" spans="1:6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49716420.600000001</v>
      </c>
      <c r="C44" s="7">
        <f>C6+C14+C22+C28+C34+C35+C38</f>
        <v>41782466.129999995</v>
      </c>
      <c r="D44" s="8" t="s">
        <v>80</v>
      </c>
      <c r="E44" s="7">
        <f>E6+E16+E20+E23+E24+E28+E35+E39</f>
        <v>10306843.789999999</v>
      </c>
      <c r="F44" s="7">
        <f>F6+F16+F20+F23+F24+F28+F35+F39</f>
        <v>11767574.879999999</v>
      </c>
    </row>
    <row r="45" spans="1:6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500000</v>
      </c>
      <c r="C48" s="9">
        <v>500000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98157471.319999993</v>
      </c>
      <c r="C49" s="9">
        <v>98157471.319999993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78830488.680000007</v>
      </c>
      <c r="C50" s="9">
        <v>78353430.489999995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0</v>
      </c>
      <c r="C51" s="9">
        <v>0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-67546095.909999996</v>
      </c>
      <c r="C52" s="9">
        <v>-67546095.909999996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10306843.789999999</v>
      </c>
      <c r="F56" s="7">
        <f>F54+F44</f>
        <v>11767574.879999999</v>
      </c>
    </row>
    <row r="57" spans="1:6" x14ac:dyDescent="0.2">
      <c r="A57" s="12" t="s">
        <v>100</v>
      </c>
      <c r="B57" s="7">
        <f>SUM(B47:B55)</f>
        <v>109941864.09</v>
      </c>
      <c r="C57" s="7">
        <f>SUM(C47:C55)</f>
        <v>109464805.90000001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159658284.69</v>
      </c>
      <c r="C59" s="7">
        <f>C44+C57</f>
        <v>151247272.03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172191581.24000001</v>
      </c>
      <c r="F60" s="9">
        <f>SUM(F61:F63)</f>
        <v>172191581.24000001</v>
      </c>
    </row>
    <row r="61" spans="1:6" x14ac:dyDescent="0.2">
      <c r="A61" s="13"/>
      <c r="B61" s="9"/>
      <c r="C61" s="9"/>
      <c r="D61" s="5" t="s">
        <v>104</v>
      </c>
      <c r="E61" s="9">
        <v>119237632.27</v>
      </c>
      <c r="F61" s="9">
        <v>119237632.27</v>
      </c>
    </row>
    <row r="62" spans="1:6" x14ac:dyDescent="0.2">
      <c r="A62" s="13"/>
      <c r="B62" s="9"/>
      <c r="C62" s="9"/>
      <c r="D62" s="5" t="s">
        <v>105</v>
      </c>
      <c r="E62" s="9">
        <v>52953948.969999999</v>
      </c>
      <c r="F62" s="9">
        <v>52953948.969999999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-22840140.34</v>
      </c>
      <c r="F65" s="9">
        <f>SUM(F66:F70)</f>
        <v>-32711884.090000004</v>
      </c>
    </row>
    <row r="66" spans="1:6" x14ac:dyDescent="0.2">
      <c r="A66" s="13"/>
      <c r="B66" s="9"/>
      <c r="C66" s="9"/>
      <c r="D66" s="5" t="s">
        <v>108</v>
      </c>
      <c r="E66" s="9">
        <v>13115263.619999999</v>
      </c>
      <c r="F66" s="9">
        <v>4275411.34</v>
      </c>
    </row>
    <row r="67" spans="1:6" x14ac:dyDescent="0.2">
      <c r="A67" s="13"/>
      <c r="B67" s="9"/>
      <c r="C67" s="9"/>
      <c r="D67" s="5" t="s">
        <v>109</v>
      </c>
      <c r="E67" s="9">
        <v>-35303081.229999997</v>
      </c>
      <c r="F67" s="9">
        <v>-36334972.700000003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-652322.73</v>
      </c>
      <c r="F69" s="9">
        <v>-652322.73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149351440.90000001</v>
      </c>
      <c r="F76" s="7">
        <f>F60+F65+F72</f>
        <v>139479697.15000001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159658284.69</v>
      </c>
      <c r="F78" s="7">
        <f>F56+F76</f>
        <v>151247272.03</v>
      </c>
    </row>
    <row r="79" spans="1:6" x14ac:dyDescent="0.2">
      <c r="A79" s="15"/>
      <c r="B79" s="16"/>
      <c r="C79" s="16"/>
      <c r="D79" s="17"/>
      <c r="E79" s="16"/>
      <c r="F79" s="16"/>
    </row>
    <row r="80" spans="1:6" x14ac:dyDescent="0.2">
      <c r="A80" s="27" t="s">
        <v>120</v>
      </c>
      <c r="B80" s="27"/>
      <c r="C80" s="27"/>
      <c r="D80" s="27"/>
    </row>
    <row r="87" spans="1:5" x14ac:dyDescent="0.2">
      <c r="A87" s="26" t="s">
        <v>121</v>
      </c>
      <c r="B87" s="25"/>
      <c r="C87" s="25"/>
      <c r="D87" s="25" t="s">
        <v>122</v>
      </c>
      <c r="E87" s="25"/>
    </row>
    <row r="88" spans="1:5" x14ac:dyDescent="0.2">
      <c r="A88" s="26" t="s">
        <v>123</v>
      </c>
      <c r="B88" s="25"/>
      <c r="C88" s="25"/>
      <c r="D88" s="25" t="s">
        <v>124</v>
      </c>
      <c r="E88" s="25"/>
    </row>
    <row r="89" spans="1:5" x14ac:dyDescent="0.2">
      <c r="A89" s="26" t="s">
        <v>125</v>
      </c>
      <c r="B89" s="25"/>
      <c r="C89" s="25"/>
      <c r="D89" s="25" t="s">
        <v>126</v>
      </c>
      <c r="E89" s="25"/>
    </row>
  </sheetData>
  <mergeCells count="7">
    <mergeCell ref="A1:F1"/>
    <mergeCell ref="B87:C87"/>
    <mergeCell ref="B88:C88"/>
    <mergeCell ref="B89:C89"/>
    <mergeCell ref="D87:E87"/>
    <mergeCell ref="D88:E88"/>
    <mergeCell ref="D89:E89"/>
  </mergeCells>
  <pageMargins left="0.7" right="0.7" top="0.75" bottom="0.75" header="0.3" footer="0.3"/>
  <pageSetup scale="54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2024-04-16T15:50:14Z</cp:lastPrinted>
  <dcterms:created xsi:type="dcterms:W3CDTF">2017-01-11T17:17:46Z</dcterms:created>
  <dcterms:modified xsi:type="dcterms:W3CDTF">2024-04-16T15:50:36Z</dcterms:modified>
</cp:coreProperties>
</file>