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DISCIPLINA FINANCIERA\"/>
    </mc:Choice>
  </mc:AlternateContent>
  <xr:revisionPtr revIDLastSave="0" documentId="13_ncr:1_{040E4974-6EC4-47D3-95BC-47A22D285D1D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definedNames>
    <definedName name="_xlnm.Print_Area" localSheetId="0">Hoja1!$A$1:$D$85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C37" i="1"/>
  <c r="B37" i="1"/>
  <c r="D29" i="1"/>
  <c r="C29" i="1"/>
  <c r="B29" i="1"/>
  <c r="D13" i="1"/>
  <c r="C13" i="1"/>
  <c r="B13" i="1"/>
  <c r="D57" i="1" l="1"/>
  <c r="D59" i="1" s="1"/>
  <c r="C44" i="1"/>
  <c r="C11" i="1" s="1"/>
  <c r="C8" i="1" s="1"/>
  <c r="C21" i="1" s="1"/>
  <c r="C23" i="1" s="1"/>
  <c r="C25" i="1" s="1"/>
  <c r="C33" i="1" s="1"/>
  <c r="D44" i="1"/>
  <c r="D11" i="1" s="1"/>
  <c r="D8" i="1" s="1"/>
  <c r="D21" i="1" s="1"/>
  <c r="D23" i="1" s="1"/>
  <c r="D25" i="1" s="1"/>
  <c r="D33" i="1" s="1"/>
  <c r="B57" i="1"/>
  <c r="B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<sst xmlns="http://schemas.openxmlformats.org/spreadsheetml/2006/main" count="70" uniqueCount="50">
  <si>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</si>
  <si>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</si>
  <si>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</si>
  <si>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</si>
  <si>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</si>
  <si>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</si>
  <si>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</si>
  <si>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</si>
  <si>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</si>
  <si>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</si>
  <si>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</si>
  <si>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</si>
  <si>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</si>
  <si>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</si>
  <si>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</si>
  <si>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</si>
  <si>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</si>
  <si>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</si>
  <si>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</si>
  <si>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</si>
  <si>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</si>
  <si>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</si>
  <si>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</si>
  <si>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</si>
  <si>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</si>
  <si>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</si>
  <si>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</si>
  <si>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</si>
  <si>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</si>
  <si>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</si>
  <si>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</si>
  <si>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</si>
  <si>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</si>
  <si>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</si>
  <si>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</si>
  <si>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</si>
  <si>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</si>
  <si>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</si>
  <si>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</si>
  <si>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</si>
  <si>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</si>
  <si>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</si>
  <si>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</si>
  <si>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UNIVERSIDAD TECNOLOGICA DEL NORTE DE GUANAJUATO</t>
  </si>
  <si>
    <t>del 01 de Enero al 31 de Diciembre de 2024</t>
  </si>
  <si>
    <t>Bajo protesta de decir verdad declaramos de los formatos de la LDF son correctos y responsabilidad del ente emisor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</si>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</sst>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69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44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5" fontId="7" fillId="0" borderId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7" fillId="0" borderId="0" xfId="6" applyFont="1" applyFill="1" applyBorder="1" applyAlignment="1" applyProtection="1">
      <alignment horizontal="center" vertical="top" wrapText="1"/>
      <protection locked="0"/>
    </xf>
    <xf numFmtId="4" fontId="7" fillId="0" borderId="0" xfId="6" applyNumberFormat="1" applyFont="1" applyFill="1" applyBorder="1" applyAlignment="1" applyProtection="1">
      <alignment vertical="top" wrapText="1"/>
      <protection locked="0"/>
    </xf>
    <xf numFmtId="0" fontId="7" fillId="0" borderId="0" xfId="6" applyFont="1" applyFill="1" applyBorder="1" applyAlignment="1" applyProtection="1">
      <alignment vertical="center" wrapText="1"/>
      <protection locked="0"/>
    </xf>
    <xf numFmtId="0" fontId="2" fillId="0" borderId="8" xfId="0" applyFont="1" applyBorder="1" applyAlignment="1">
      <alignment horizontal="left" vertical="center"/>
    </xf>
    <xf numFmtId="0" fontId="7" fillId="0" borderId="0" xfId="6" applyFont="1" applyFill="1" applyBorder="1" applyAlignment="1" applyProtection="1">
      <alignment horizontal="center" vertical="center" wrapText="1"/>
      <protection locked="0"/>
    </xf>
    <xf numFmtId="4" fontId="7" fillId="0" borderId="0" xfId="6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469">
    <cellStyle name="=C:\WINNT\SYSTEM32\COMMAND.COM" xfId="23" xr:uid="{00000000-0005-0000-0000-000000000000}"/>
    <cellStyle name="Euro" xfId="24" xr:uid="{00000000-0005-0000-0000-000001000000}"/>
    <cellStyle name="Millares" xfId="1" builtinId="3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3" xfId="277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3" xfId="286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3" xfId="310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3" xfId="316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3" xfId="32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3" xfId="32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3" xfId="333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3" xfId="32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3" xfId="334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6" xfId="240" xr:uid="{00000000-0005-0000-0000-000003000000}"/>
    <cellStyle name="Millares 2 2 17" xfId="251" xr:uid="{00000000-0005-0000-0000-000003000000}"/>
    <cellStyle name="Millares 2 2 18" xfId="444" xr:uid="{00000000-0005-0000-0000-000003000000}"/>
    <cellStyle name="Millares 2 2 19" xfId="450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3" xfId="292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4" xfId="258" xr:uid="{00000000-0005-0000-0000-000003000000}"/>
    <cellStyle name="Millares 2 2 20" xfId="456" xr:uid="{00000000-0005-0000-0000-000003000000}"/>
    <cellStyle name="Millares 2 2 21" xfId="464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3" xfId="301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4" xfId="267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3" xfId="306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4" xfId="272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3" xfId="278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3" xfId="287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3" xfId="311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3" xfId="317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3" xfId="322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1" xfId="239" xr:uid="{00000000-0005-0000-0000-000002000000}"/>
    <cellStyle name="Millares 2 22" xfId="250" xr:uid="{00000000-0005-0000-0000-000002000000}"/>
    <cellStyle name="Millares 2 23" xfId="443" xr:uid="{00000000-0005-0000-0000-000002000000}"/>
    <cellStyle name="Millares 2 24" xfId="449" xr:uid="{00000000-0005-0000-0000-000002000000}"/>
    <cellStyle name="Millares 2 25" xfId="455" xr:uid="{00000000-0005-0000-0000-000002000000}"/>
    <cellStyle name="Millares 2 26" xfId="463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3" xfId="33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3" xfId="335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6" xfId="241" xr:uid="{00000000-0005-0000-0000-000004000000}"/>
    <cellStyle name="Millares 2 3 17" xfId="252" xr:uid="{00000000-0005-0000-0000-000004000000}"/>
    <cellStyle name="Millares 2 3 18" xfId="445" xr:uid="{00000000-0005-0000-0000-000004000000}"/>
    <cellStyle name="Millares 2 3 19" xfId="451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3" xfId="293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4" xfId="259" xr:uid="{00000000-0005-0000-0000-000004000000}"/>
    <cellStyle name="Millares 2 3 20" xfId="457" xr:uid="{00000000-0005-0000-0000-000004000000}"/>
    <cellStyle name="Millares 2 3 21" xfId="465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3" xfId="302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4" xfId="268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3" xfId="307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4" xfId="273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3" xfId="279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3" xfId="288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3" xfId="312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3" xfId="318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3" xfId="323" xr:uid="{00000000-0005-0000-0000-000004000000}"/>
    <cellStyle name="Millares 2 4" xfId="11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3" xfId="297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4" xfId="263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3" xfId="283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5" xfId="247" xr:uid="{9C52B42F-0AFF-4455-B509-0779FB955F4F}"/>
    <cellStyle name="Millares 2 5" xfId="7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3" xfId="296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4" xfId="262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3" xfId="282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5" xfId="246" xr:uid="{72709DA8-5094-40FB-99BF-135DCE352ACD}"/>
    <cellStyle name="Millares 2 6" xfId="12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3" xfId="298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4" xfId="264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3" xfId="284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5" xfId="248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3" xfId="291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4" xfId="257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3" xfId="300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4" xfId="266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3" xfId="305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4" xfId="271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3" xfId="33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3" xfId="336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6" xfId="242" xr:uid="{00000000-0005-0000-0000-000005000000}"/>
    <cellStyle name="Millares 3 17" xfId="253" xr:uid="{00000000-0005-0000-0000-000005000000}"/>
    <cellStyle name="Millares 3 18" xfId="446" xr:uid="{00000000-0005-0000-0000-000005000000}"/>
    <cellStyle name="Millares 3 19" xfId="452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3" xfId="294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4" xfId="260" xr:uid="{00000000-0005-0000-0000-000005000000}"/>
    <cellStyle name="Millares 3 20" xfId="458" xr:uid="{00000000-0005-0000-0000-000005000000}"/>
    <cellStyle name="Millares 3 21" xfId="466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3" xfId="303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4" xfId="269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3" xfId="308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4" xfId="274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3" xfId="280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3" xfId="289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3" xfId="313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3" xfId="319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3" xfId="324" xr:uid="{00000000-0005-0000-0000-000005000000}"/>
    <cellStyle name="Millares 4" xfId="216" xr:uid="{00000000-0005-0000-0000-000042000000}"/>
    <cellStyle name="Millares 4 2" xfId="420" xr:uid="{00000000-0005-0000-0000-000042000000}"/>
    <cellStyle name="Millares 5" xfId="326" xr:uid="{00000000-0005-0000-0000-00004200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3" xfId="332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3" xfId="337" xr:uid="{00000000-0005-0000-0000-000006000000}"/>
    <cellStyle name="Moneda 2 12" xfId="133" xr:uid="{00000000-0005-0000-0000-000006000000}"/>
    <cellStyle name="Moneda 2 12 2" xfId="342" xr:uid="{00000000-0005-0000-0000-000006000000}"/>
    <cellStyle name="Moneda 2 13" xfId="144" xr:uid="{00000000-0005-0000-0000-000006000000}"/>
    <cellStyle name="Moneda 2 13 2" xfId="351" xr:uid="{00000000-0005-0000-0000-000006000000}"/>
    <cellStyle name="Moneda 2 14" xfId="232" xr:uid="{00000000-0005-0000-0000-000006000000}"/>
    <cellStyle name="Moneda 2 14 2" xfId="436" xr:uid="{00000000-0005-0000-0000-000006000000}"/>
    <cellStyle name="Moneda 2 15" xfId="238" xr:uid="{00000000-0005-0000-0000-000006000000}"/>
    <cellStyle name="Moneda 2 15 2" xfId="442" xr:uid="{00000000-0005-0000-0000-000006000000}"/>
    <cellStyle name="Moneda 2 16" xfId="243" xr:uid="{00000000-0005-0000-0000-000006000000}"/>
    <cellStyle name="Moneda 2 17" xfId="254" xr:uid="{00000000-0005-0000-0000-000006000000}"/>
    <cellStyle name="Moneda 2 18" xfId="447" xr:uid="{00000000-0005-0000-0000-000006000000}"/>
    <cellStyle name="Moneda 2 19" xfId="453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3" xfId="295" xr:uid="{00000000-0005-0000-0000-000006000000}"/>
    <cellStyle name="Moneda 2 2 3" xfId="151" xr:uid="{00000000-0005-0000-0000-000006000000}"/>
    <cellStyle name="Moneda 2 2 3 2" xfId="356" xr:uid="{00000000-0005-0000-0000-000006000000}"/>
    <cellStyle name="Moneda 2 2 4" xfId="261" xr:uid="{00000000-0005-0000-0000-000006000000}"/>
    <cellStyle name="Moneda 2 20" xfId="459" xr:uid="{00000000-0005-0000-0000-000006000000}"/>
    <cellStyle name="Moneda 2 21" xfId="467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3" xfId="304" xr:uid="{00000000-0005-0000-0000-000006000000}"/>
    <cellStyle name="Moneda 2 3 3" xfId="160" xr:uid="{00000000-0005-0000-0000-000006000000}"/>
    <cellStyle name="Moneda 2 3 3 2" xfId="365" xr:uid="{00000000-0005-0000-0000-000006000000}"/>
    <cellStyle name="Moneda 2 3 4" xfId="270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3" xfId="309" xr:uid="{00000000-0005-0000-0000-000006000000}"/>
    <cellStyle name="Moneda 2 4 3" xfId="165" xr:uid="{00000000-0005-0000-0000-000006000000}"/>
    <cellStyle name="Moneda 2 4 3 2" xfId="370" xr:uid="{00000000-0005-0000-0000-000006000000}"/>
    <cellStyle name="Moneda 2 4 4" xfId="275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3" xfId="281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3" xfId="290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3" xfId="314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3" xfId="320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3" xfId="325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3" xfId="299" xr:uid="{875AEBB6-4096-4023-8C22-D1503F097201}"/>
    <cellStyle name="Moneda 3 2 3" xfId="155" xr:uid="{875AEBB6-4096-4023-8C22-D1503F097201}"/>
    <cellStyle name="Moneda 3 2 3 2" xfId="360" xr:uid="{875AEBB6-4096-4023-8C22-D1503F097201}"/>
    <cellStyle name="Moneda 3 2 4" xfId="265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3" xfId="285" xr:uid="{875AEBB6-4096-4023-8C22-D1503F097201}"/>
    <cellStyle name="Moneda 3 4" xfId="139" xr:uid="{875AEBB6-4096-4023-8C22-D1503F097201}"/>
    <cellStyle name="Moneda 3 4 2" xfId="346" xr:uid="{875AEBB6-4096-4023-8C22-D1503F097201}"/>
    <cellStyle name="Moneda 3 5" xfId="249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3" xfId="315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3" xfId="327" xr:uid="{00000000-0005-0000-0000-0000A3000000}"/>
    <cellStyle name="Moneda 6" xfId="233" xr:uid="{00000000-0005-0000-0000-000017010000}"/>
    <cellStyle name="Moneda 6 2" xfId="437" xr:uid="{00000000-0005-0000-0000-000017010000}"/>
    <cellStyle name="Moneda 7" xfId="448" xr:uid="{00000000-0005-0000-0000-0000EE010000}"/>
    <cellStyle name="Moneda 8" xfId="454" xr:uid="{00000000-0005-0000-0000-0000F4010000}"/>
    <cellStyle name="Moneda 9" xfId="468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2" xfId="2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2" xfId="6" xr:uid="{FE20F223-A53B-4993-AEFC-A70518229D2B}"/>
    <cellStyle name="Normal 2 2 2" xfId="4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9" xr:uid="{84CEFB60-5776-44F2-95C8-7F1D4B87226D}"/>
    <cellStyle name="Normal 2 3 2" xfId="15" xr:uid="{A1C1C18E-06E3-433D-8BF1-784A271873C5}"/>
    <cellStyle name="Normal 2 4" xfId="13" xr:uid="{39D077A3-BEEE-4920-B575-5F78F8A99DD3}"/>
    <cellStyle name="Normal 2 5" xfId="43" xr:uid="{DC798B24-C32D-40FA-8103-F65E4A221F4F}"/>
    <cellStyle name="Normal 2 6" xfId="5" xr:uid="{01FFAEC2-A001-4A0E-931D-2EC0EDCC9FA6}"/>
    <cellStyle name="Normal 2 7" xfId="3" xr:uid="{6D9B44CF-0679-45DF-9777-C47BE1D55C4D}"/>
    <cellStyle name="Normal 2 8" xfId="14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10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8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7" xr:uid="{0B6C376E-38B8-4989-B4A6-EF096ABA701C}"/>
    <cellStyle name="Normal 6 2 6" xfId="146" xr:uid="{00000000-0005-0000-0000-000010000000}"/>
    <cellStyle name="Normal 6 2 7" xfId="256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7" xfId="42" xr:uid="{00000000-0005-0000-0000-000050000000}"/>
    <cellStyle name="Normal 8" xfId="19" xr:uid="{69B96ED8-B079-429A-8BA4-E1F3DF7BC286}"/>
    <cellStyle name="Normal 9" xfId="16" xr:uid="{4D56E8B6-382C-407E-B912-92CFA48FEFA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showGridLines="0" tabSelected="1" zoomScaleNormal="100" workbookViewId="0">
      <selection activeCell="B85" sqref="B85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45" t="s">
        <v>0</v>
      </c>
      <c r="B1" s="45"/>
      <c r="C1" s="45"/>
      <c r="D1" s="45"/>
      <c r="E1" s="10"/>
      <c r="F1" s="10"/>
      <c r="G1" s="10"/>
      <c r="H1" s="10"/>
      <c r="I1" s="10"/>
      <c r="J1" s="10"/>
      <c r="K1" s="10"/>
    </row>
    <row r="2" spans="1:11" x14ac:dyDescent="0.25">
      <c r="A2" s="48" t="s">
        <v>43</v>
      </c>
      <c r="B2" s="49"/>
      <c r="C2" s="49"/>
      <c r="D2" s="50"/>
      <c r="E2" s="1"/>
      <c r="F2" s="1"/>
      <c r="G2" s="1"/>
      <c r="H2" s="1"/>
      <c r="I2" s="1"/>
      <c r="J2" s="1"/>
      <c r="K2" s="1"/>
    </row>
    <row r="3" spans="1:11" x14ac:dyDescent="0.25">
      <c r="A3" s="51" t="s">
        <v>1</v>
      </c>
      <c r="B3" s="52"/>
      <c r="C3" s="52"/>
      <c r="D3" s="53"/>
      <c r="E3" s="1"/>
      <c r="F3" s="1"/>
      <c r="G3" s="1"/>
      <c r="H3" s="1"/>
      <c r="I3" s="1"/>
      <c r="J3" s="1"/>
      <c r="K3" s="1"/>
    </row>
    <row r="4" spans="1:11" x14ac:dyDescent="0.25">
      <c r="A4" s="54" t="s">
        <v>44</v>
      </c>
      <c r="B4" s="55"/>
      <c r="C4" s="55"/>
      <c r="D4" s="56"/>
      <c r="E4" s="1"/>
      <c r="F4" s="1"/>
      <c r="G4" s="1"/>
      <c r="H4" s="1"/>
      <c r="I4" s="1"/>
      <c r="J4" s="1"/>
      <c r="K4" s="1"/>
    </row>
    <row r="5" spans="1:11" x14ac:dyDescent="0.25">
      <c r="A5" s="57" t="s">
        <v>2</v>
      </c>
      <c r="B5" s="58"/>
      <c r="C5" s="58"/>
      <c r="D5" s="5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5">
        <f>SUM(B9:B11)</f>
        <v>115930238.38</v>
      </c>
      <c r="C8" s="25">
        <f>SUM(C9:C11)</f>
        <v>125075162.92</v>
      </c>
      <c r="D8" s="25">
        <f>SUM(D9:D11)</f>
        <v>125063783.61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0">
        <v>66555547.380000003</v>
      </c>
      <c r="C9" s="30">
        <v>68778969.480000004</v>
      </c>
      <c r="D9" s="30">
        <v>68767590.170000002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0">
        <v>49374691</v>
      </c>
      <c r="C10" s="30">
        <v>56296193.439999998</v>
      </c>
      <c r="D10" s="30">
        <v>56296193.439999998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5">
        <f>SUM(B14:B15)</f>
        <v>115930238.38</v>
      </c>
      <c r="C13" s="25">
        <f t="shared" ref="C13:D13" si="0">SUM(C14:C15)</f>
        <v>112392853.14</v>
      </c>
      <c r="D13" s="25">
        <f t="shared" si="0"/>
        <v>112392853.14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0">
        <v>66555547.380000003</v>
      </c>
      <c r="C14" s="30">
        <v>61389827.399999999</v>
      </c>
      <c r="D14" s="30">
        <v>61389827.399999999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0">
        <v>49374691</v>
      </c>
      <c r="C15" s="30">
        <v>51003025.740000002</v>
      </c>
      <c r="D15" s="30">
        <v>51003025.740000002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8">
        <v>0</v>
      </c>
      <c r="C17" s="25">
        <f>C18+C19</f>
        <v>-3354687.04</v>
      </c>
      <c r="D17" s="25">
        <f>D18+D19</f>
        <v>-3354687.04</v>
      </c>
    </row>
    <row r="18" spans="1:4" x14ac:dyDescent="0.25">
      <c r="A18" s="3" t="s">
        <v>15</v>
      </c>
      <c r="B18" s="29">
        <v>0</v>
      </c>
      <c r="C18" s="30">
        <v>1938480.66</v>
      </c>
      <c r="D18" s="30">
        <v>1938480.66</v>
      </c>
    </row>
    <row r="19" spans="1:4" x14ac:dyDescent="0.25">
      <c r="A19" s="3" t="s">
        <v>16</v>
      </c>
      <c r="B19" s="29">
        <v>0</v>
      </c>
      <c r="C19" s="30">
        <v>-5293167.7</v>
      </c>
      <c r="D19" s="30">
        <v>-5293167.7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17</v>
      </c>
      <c r="B21" s="25">
        <f>B8-B13+B17</f>
        <v>0</v>
      </c>
      <c r="C21" s="25">
        <f>C8-C13+C17</f>
        <v>9327622.7400000021</v>
      </c>
      <c r="D21" s="25">
        <f>D8-D13+D17</f>
        <v>9316243.4299999997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18</v>
      </c>
      <c r="B23" s="25">
        <f>B21-B11</f>
        <v>0</v>
      </c>
      <c r="C23" s="25">
        <f>C21-C11</f>
        <v>9327622.7400000021</v>
      </c>
      <c r="D23" s="25">
        <f>D21-D11</f>
        <v>9316243.4299999997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19</v>
      </c>
      <c r="B25" s="25">
        <f>B23-B17</f>
        <v>0</v>
      </c>
      <c r="C25" s="25">
        <f>C23-C17</f>
        <v>12682309.780000001</v>
      </c>
      <c r="D25" s="25">
        <f>D23-D17</f>
        <v>12670930.469999999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24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25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26</v>
      </c>
      <c r="B33" s="32">
        <f>B25+B29</f>
        <v>0</v>
      </c>
      <c r="C33" s="32">
        <f>C25+C29</f>
        <v>12682309.780000001</v>
      </c>
      <c r="D33" s="32">
        <f>D25+D29</f>
        <v>12670930.469999999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29</v>
      </c>
      <c r="B38" s="33">
        <v>0</v>
      </c>
      <c r="C38" s="33">
        <v>0</v>
      </c>
      <c r="D38" s="33">
        <v>0</v>
      </c>
    </row>
    <row r="39" spans="1:4" x14ac:dyDescent="0.25">
      <c r="A39" s="3" t="s">
        <v>30</v>
      </c>
      <c r="B39" s="33">
        <v>0</v>
      </c>
      <c r="C39" s="33">
        <v>0</v>
      </c>
      <c r="D39" s="33">
        <v>0</v>
      </c>
    </row>
    <row r="40" spans="1:4" x14ac:dyDescent="0.25">
      <c r="A40" s="5" t="s">
        <v>31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32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33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34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38">
        <v>66555547.380000003</v>
      </c>
      <c r="C48" s="38">
        <v>68778969.480000004</v>
      </c>
      <c r="D48" s="38">
        <v>68767590.170000002</v>
      </c>
    </row>
    <row r="49" spans="1:4" x14ac:dyDescent="0.25">
      <c r="A49" s="15" t="s">
        <v>36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29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32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12</v>
      </c>
      <c r="B53" s="40">
        <v>66555547.380000003</v>
      </c>
      <c r="C53" s="40">
        <v>61389827.399999999</v>
      </c>
      <c r="D53" s="40">
        <v>61389827.399999999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15</v>
      </c>
      <c r="B55" s="35"/>
      <c r="C55" s="40">
        <v>1938480.66</v>
      </c>
      <c r="D55" s="40">
        <v>1938480.66</v>
      </c>
    </row>
    <row r="56" spans="1:4" x14ac:dyDescent="0.25">
      <c r="A56" s="4"/>
      <c r="B56" s="34"/>
      <c r="C56" s="34"/>
      <c r="D56" s="34"/>
    </row>
    <row r="57" spans="1:4" ht="30" x14ac:dyDescent="0.25">
      <c r="A57" s="12" t="s">
        <v>37</v>
      </c>
      <c r="B57" s="32">
        <f>B48+B49-B53+B55</f>
        <v>0</v>
      </c>
      <c r="C57" s="32">
        <f>C48+C49-C53+C55</f>
        <v>9327622.7400000058</v>
      </c>
      <c r="D57" s="32">
        <f>D48+D49-D53+D55</f>
        <v>9316243.4300000034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38</v>
      </c>
      <c r="B59" s="32">
        <f>B57-B49</f>
        <v>0</v>
      </c>
      <c r="C59" s="32">
        <f>C57-C49</f>
        <v>9327622.7400000058</v>
      </c>
      <c r="D59" s="32">
        <f>D57-D49</f>
        <v>9316243.4300000034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39">
        <v>49374691</v>
      </c>
      <c r="C63" s="39">
        <v>56296193.439999998</v>
      </c>
      <c r="D63" s="39">
        <v>56296193.439999998</v>
      </c>
    </row>
    <row r="64" spans="1:4" ht="30" x14ac:dyDescent="0.25">
      <c r="A64" s="15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30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33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40</v>
      </c>
      <c r="B68" s="30">
        <v>49374691</v>
      </c>
      <c r="C68" s="30">
        <v>51003025.740000002</v>
      </c>
      <c r="D68" s="30">
        <v>51003025.740000002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16</v>
      </c>
      <c r="B70" s="37">
        <v>0</v>
      </c>
      <c r="C70" s="30">
        <v>-5293167.7</v>
      </c>
      <c r="D70" s="30">
        <v>-5293167.7</v>
      </c>
    </row>
    <row r="71" spans="1:4" x14ac:dyDescent="0.25">
      <c r="A71" s="4"/>
      <c r="B71" s="27"/>
      <c r="C71" s="27"/>
      <c r="D71" s="27"/>
    </row>
    <row r="72" spans="1:4" ht="30" x14ac:dyDescent="0.25">
      <c r="A72" s="12" t="s">
        <v>41</v>
      </c>
      <c r="B72" s="25">
        <f>B63+B64-B68+B70</f>
        <v>0</v>
      </c>
      <c r="C72" s="25">
        <f>C63+C64-C68+C70</f>
        <v>0</v>
      </c>
      <c r="D72" s="25">
        <f>D63+D64-D68+D70</f>
        <v>0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42</v>
      </c>
      <c r="B74" s="25">
        <f>B72-B64</f>
        <v>0</v>
      </c>
      <c r="C74" s="25">
        <f>C72-C64</f>
        <v>0</v>
      </c>
      <c r="D74" s="25">
        <f>D72-D64</f>
        <v>0</v>
      </c>
    </row>
    <row r="75" spans="1:4" x14ac:dyDescent="0.25">
      <c r="A75" s="6"/>
      <c r="B75" s="21"/>
      <c r="C75" s="21"/>
      <c r="D75" s="21"/>
    </row>
    <row r="76" spans="1:4" x14ac:dyDescent="0.25">
      <c r="A76" s="41" t="s">
        <v>45</v>
      </c>
    </row>
    <row r="82" spans="1:5" ht="15" customHeight="1" x14ac:dyDescent="0.25">
      <c r="A82" s="42" t="s">
        <v>46</v>
      </c>
      <c r="B82" s="46" t="s">
        <v>48</v>
      </c>
      <c r="C82" s="46"/>
      <c r="D82" s="46"/>
      <c r="E82" s="44"/>
    </row>
    <row r="83" spans="1:5" ht="15" customHeight="1" x14ac:dyDescent="0.25">
      <c r="A83" s="42" t="s">
        <v>47</v>
      </c>
      <c r="B83" s="47" t="s">
        <v>49</v>
      </c>
      <c r="C83" s="47"/>
      <c r="D83" s="47"/>
      <c r="E83" s="43"/>
    </row>
    <row r="84" spans="1:5" x14ac:dyDescent="0.25">
      <c r="B84" s="47"/>
      <c r="C84" s="47"/>
      <c r="D84" s="47"/>
      <c r="E84" s="43"/>
    </row>
  </sheetData>
  <mergeCells count="7">
    <mergeCell ref="A1:D1"/>
    <mergeCell ref="B82:D82"/>
    <mergeCell ref="B83:D84"/>
    <mergeCell ref="A2:D2"/>
    <mergeCell ref="A3:D3"/>
    <mergeCell ref="A4:D4"/>
    <mergeCell ref="A5:D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0" orientation="portrait" r:id="rId1"/>
  <ignoredErrors>
    <ignoredError sqref="B8:D7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Usuario</cp:lastModifiedBy>
  <cp:lastPrinted>2025-01-27T20:34:58Z</cp:lastPrinted>
  <dcterms:created xsi:type="dcterms:W3CDTF">2018-11-21T17:29:53Z</dcterms:created>
  <dcterms:modified xsi:type="dcterms:W3CDTF">2025-01-27T20:35:12Z</dcterms:modified>
</cp:coreProperties>
</file>