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8_{0F87E787-34AB-40BF-9EF2-06C88D9ACB98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EAA" sheetId="1" r:id="rId1"/>
  </sheets>
  <definedNames>
    <definedName name="_xlnm._FilterDatabase" localSheetId="0" hidden="1">EAA!$A$2:$G$24</definedName>
  </definedNames>
  <calcPr calcId="191029"/>
</workbook>
</file>

<file path=xl/calcChain.xml><?xml version="1.0" encoding="utf-8"?>
<calcChain xmlns="http://schemas.openxmlformats.org/spreadsheetml/2006/main">
  <c r="E15" i="1" l="1"/>
  <c r="E6" i="1"/>
  <c r="D15" i="1"/>
  <c r="D6" i="1"/>
  <c r="C15" i="1"/>
  <c r="C6" i="1"/>
  <c r="C4" i="1" l="1"/>
  <c r="D4" i="1"/>
  <c r="E4" i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F15" i="1" l="1"/>
  <c r="G16" i="1"/>
  <c r="G15" i="1" s="1"/>
  <c r="F6" i="1"/>
  <c r="G7" i="1"/>
  <c r="G6" i="1" s="1"/>
  <c r="G4" i="1" l="1"/>
  <c r="F4" i="1"/>
</calcChain>
</file>

<file path=xl/sharedStrings.xml><?xml version="1.0" encoding="utf-8"?>
<sst xmlns="http://schemas.openxmlformats.org/spreadsheetml/2006/main" count="33" uniqueCount="33">
  <si>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</si>
  <si>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</si>
  <si>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</si>
  <si>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</si>
  <si>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</si>
  <si>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</si>
  <si>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</si>
  <si>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</si>
  <si>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</si>
  <si>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</si>
  <si>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</si>
  <si>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</si>
  <si>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</si>
  <si>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</si>
  <si>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</si>
  <si>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</si>
  <si>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</si>
  <si>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</si>
  <si>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</si>
  <si>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</si>
  <si>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</si>
  <si>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</si>
  <si>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</si>
  <si>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</si>
  <si>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</si>
  <si>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</si>
  <si>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>UNIVERSIDAD TECNOLOGICA DEL NORTE DE GUANAJUATO
Estado Analítico del Activo
Del 1 de Enero al 31 de Marzo de 2025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</si>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</sst>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4" fontId="2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showGridLines="0" tabSelected="1" zoomScaleNormal="100" workbookViewId="0">
      <selection activeCell="L20" sqref="L20"/>
    </sheetView>
  </sheetViews>
  <sheetFormatPr baseColWidth="10" defaultRowHeight="11.25" x14ac:dyDescent="0.2"/>
  <cols>
    <col min="1" max="1" width="1" style="1" customWidth="1"/>
    <col min="2" max="2" width="70.83203125" style="1" customWidth="1"/>
    <col min="3" max="3" width="18.83203125" style="1" customWidth="1"/>
    <col min="4" max="4" width="17.83203125" style="1" customWidth="1"/>
    <col min="5" max="7" width="18.83203125" style="1" customWidth="1"/>
    <col min="8" max="16384" width="12" style="1"/>
  </cols>
  <sheetData>
    <row r="1" spans="1:7" ht="39.950000000000003" customHeight="1" x14ac:dyDescent="0.2">
      <c r="A1" s="22" t="s">
        <v>26</v>
      </c>
      <c r="B1" s="23"/>
      <c r="C1" s="23"/>
      <c r="D1" s="23"/>
      <c r="E1" s="23"/>
      <c r="F1" s="23"/>
      <c r="G1" s="24"/>
    </row>
    <row r="2" spans="1:7" ht="33.75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f>SUM(C6+C15)</f>
        <v>160125528.21000004</v>
      </c>
      <c r="D4" s="13">
        <f>SUM(D6+D15)</f>
        <v>130958913.42999999</v>
      </c>
      <c r="E4" s="13">
        <f>SUM(E6+E15)</f>
        <v>114895158.49000001</v>
      </c>
      <c r="F4" s="13">
        <f>SUM(F6+F15)</f>
        <v>176189283.14999998</v>
      </c>
      <c r="G4" s="13">
        <f>SUM(G6+G15)</f>
        <v>16063754.939999994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f>SUM(C7:C13)</f>
        <v>51597840.280000001</v>
      </c>
      <c r="D6" s="13">
        <f>SUM(D7:D13)</f>
        <v>129123010.61</v>
      </c>
      <c r="E6" s="13">
        <f>SUM(E7:E13)</f>
        <v>113977207.08000001</v>
      </c>
      <c r="F6" s="13">
        <f>SUM(F7:F13)</f>
        <v>66743643.810000002</v>
      </c>
      <c r="G6" s="13">
        <f>SUM(G7:G13)</f>
        <v>15145803.529999997</v>
      </c>
    </row>
    <row r="7" spans="1:7" x14ac:dyDescent="0.2">
      <c r="A7" s="3">
        <v>1110</v>
      </c>
      <c r="B7" s="7" t="s">
        <v>9</v>
      </c>
      <c r="C7" s="18">
        <v>49091934.490000002</v>
      </c>
      <c r="D7" s="18">
        <v>44116877.719999999</v>
      </c>
      <c r="E7" s="18">
        <v>50445616.030000001</v>
      </c>
      <c r="F7" s="18">
        <f>C7+D7-E7</f>
        <v>42763196.180000007</v>
      </c>
      <c r="G7" s="18">
        <f t="shared" ref="G7:G13" si="0">F7-C7</f>
        <v>-6328738.3099999949</v>
      </c>
    </row>
    <row r="8" spans="1:7" x14ac:dyDescent="0.2">
      <c r="A8" s="3">
        <v>1120</v>
      </c>
      <c r="B8" s="7" t="s">
        <v>10</v>
      </c>
      <c r="C8" s="18">
        <v>1519063.83</v>
      </c>
      <c r="D8" s="18">
        <v>68322606.859999999</v>
      </c>
      <c r="E8" s="18">
        <v>47844582.090000004</v>
      </c>
      <c r="F8" s="18">
        <f t="shared" ref="F8:F13" si="1">C8+D8-E8</f>
        <v>21997088.599999994</v>
      </c>
      <c r="G8" s="18">
        <f t="shared" si="0"/>
        <v>20478024.769999996</v>
      </c>
    </row>
    <row r="9" spans="1:7" x14ac:dyDescent="0.2">
      <c r="A9" s="3">
        <v>1130</v>
      </c>
      <c r="B9" s="7" t="s">
        <v>11</v>
      </c>
      <c r="C9" s="18">
        <v>950291.96</v>
      </c>
      <c r="D9" s="18">
        <v>16683526.029999999</v>
      </c>
      <c r="E9" s="18">
        <v>15687008.960000001</v>
      </c>
      <c r="F9" s="18">
        <f t="shared" si="1"/>
        <v>1946809.0299999975</v>
      </c>
      <c r="G9" s="18">
        <f t="shared" si="0"/>
        <v>996517.0699999975</v>
      </c>
    </row>
    <row r="10" spans="1:7" x14ac:dyDescent="0.2">
      <c r="A10" s="3">
        <v>1140</v>
      </c>
      <c r="B10" s="7" t="s">
        <v>1</v>
      </c>
      <c r="C10" s="18">
        <v>0</v>
      </c>
      <c r="D10" s="18">
        <v>0</v>
      </c>
      <c r="E10" s="18">
        <v>0</v>
      </c>
      <c r="F10" s="18">
        <f t="shared" si="1"/>
        <v>0</v>
      </c>
      <c r="G10" s="18">
        <f t="shared" si="0"/>
        <v>0</v>
      </c>
    </row>
    <row r="11" spans="1:7" x14ac:dyDescent="0.2">
      <c r="A11" s="3">
        <v>1150</v>
      </c>
      <c r="B11" s="7" t="s">
        <v>2</v>
      </c>
      <c r="C11" s="18">
        <v>0</v>
      </c>
      <c r="D11" s="18">
        <v>0</v>
      </c>
      <c r="E11" s="18">
        <v>0</v>
      </c>
      <c r="F11" s="18">
        <f t="shared" si="1"/>
        <v>0</v>
      </c>
      <c r="G11" s="18">
        <f t="shared" si="0"/>
        <v>0</v>
      </c>
    </row>
    <row r="12" spans="1:7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f t="shared" si="1"/>
        <v>0</v>
      </c>
      <c r="G12" s="18">
        <f t="shared" si="0"/>
        <v>0</v>
      </c>
    </row>
    <row r="13" spans="1:7" x14ac:dyDescent="0.2">
      <c r="A13" s="3">
        <v>1190</v>
      </c>
      <c r="B13" s="7" t="s">
        <v>13</v>
      </c>
      <c r="C13" s="18">
        <v>36550</v>
      </c>
      <c r="D13" s="18">
        <v>0</v>
      </c>
      <c r="E13" s="18">
        <v>0</v>
      </c>
      <c r="F13" s="18">
        <f t="shared" si="1"/>
        <v>36550</v>
      </c>
      <c r="G13" s="18">
        <f t="shared" si="0"/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f>SUM(C16:C24)</f>
        <v>108527687.93000002</v>
      </c>
      <c r="D15" s="13">
        <f>SUM(D16:D24)</f>
        <v>1835902.82</v>
      </c>
      <c r="E15" s="13">
        <f>SUM(E16:E24)</f>
        <v>917951.41</v>
      </c>
      <c r="F15" s="13">
        <f>SUM(F16:F24)</f>
        <v>109445639.33999999</v>
      </c>
      <c r="G15" s="13">
        <f>SUM(G16:G24)</f>
        <v>917951.40999999642</v>
      </c>
    </row>
    <row r="16" spans="1:7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f>C16+D16-E16</f>
        <v>0</v>
      </c>
      <c r="G16" s="18">
        <f t="shared" ref="G16:G24" si="2">F16-C16</f>
        <v>0</v>
      </c>
    </row>
    <row r="17" spans="1:7" x14ac:dyDescent="0.2">
      <c r="A17" s="3">
        <v>1220</v>
      </c>
      <c r="B17" s="7" t="s">
        <v>16</v>
      </c>
      <c r="C17" s="19">
        <v>500000</v>
      </c>
      <c r="D17" s="19">
        <v>0</v>
      </c>
      <c r="E17" s="19">
        <v>0</v>
      </c>
      <c r="F17" s="19">
        <f t="shared" ref="F17:F24" si="3">C17+D17-E17</f>
        <v>500000</v>
      </c>
      <c r="G17" s="19">
        <f t="shared" si="2"/>
        <v>0</v>
      </c>
    </row>
    <row r="18" spans="1:7" x14ac:dyDescent="0.2">
      <c r="A18" s="3">
        <v>1230</v>
      </c>
      <c r="B18" s="7" t="s">
        <v>17</v>
      </c>
      <c r="C18" s="19">
        <v>98871306.150000006</v>
      </c>
      <c r="D18" s="19">
        <v>1835902.82</v>
      </c>
      <c r="E18" s="19">
        <v>917951.41</v>
      </c>
      <c r="F18" s="19">
        <f t="shared" si="3"/>
        <v>99789257.560000002</v>
      </c>
      <c r="G18" s="19">
        <f t="shared" si="2"/>
        <v>917951.40999999642</v>
      </c>
    </row>
    <row r="19" spans="1:7" x14ac:dyDescent="0.2">
      <c r="A19" s="3">
        <v>1240</v>
      </c>
      <c r="B19" s="7" t="s">
        <v>18</v>
      </c>
      <c r="C19" s="18">
        <v>78398132.390000001</v>
      </c>
      <c r="D19" s="18">
        <v>0</v>
      </c>
      <c r="E19" s="18">
        <v>0</v>
      </c>
      <c r="F19" s="18">
        <f t="shared" si="3"/>
        <v>78398132.390000001</v>
      </c>
      <c r="G19" s="18">
        <f t="shared" si="2"/>
        <v>0</v>
      </c>
    </row>
    <row r="20" spans="1:7" x14ac:dyDescent="0.2">
      <c r="A20" s="3">
        <v>1250</v>
      </c>
      <c r="B20" s="7" t="s">
        <v>19</v>
      </c>
      <c r="C20" s="18">
        <v>0</v>
      </c>
      <c r="D20" s="18">
        <v>0</v>
      </c>
      <c r="E20" s="18">
        <v>0</v>
      </c>
      <c r="F20" s="18">
        <f t="shared" si="3"/>
        <v>0</v>
      </c>
      <c r="G20" s="18">
        <f t="shared" si="2"/>
        <v>0</v>
      </c>
    </row>
    <row r="21" spans="1:7" x14ac:dyDescent="0.2">
      <c r="A21" s="3">
        <v>1260</v>
      </c>
      <c r="B21" s="7" t="s">
        <v>20</v>
      </c>
      <c r="C21" s="18">
        <v>-69241750.609999999</v>
      </c>
      <c r="D21" s="18">
        <v>0</v>
      </c>
      <c r="E21" s="18">
        <v>0</v>
      </c>
      <c r="F21" s="18">
        <f t="shared" si="3"/>
        <v>-69241750.609999999</v>
      </c>
      <c r="G21" s="18">
        <f t="shared" si="2"/>
        <v>0</v>
      </c>
    </row>
    <row r="22" spans="1:7" x14ac:dyDescent="0.2">
      <c r="A22" s="3">
        <v>1270</v>
      </c>
      <c r="B22" s="7" t="s">
        <v>21</v>
      </c>
      <c r="C22" s="18">
        <v>0</v>
      </c>
      <c r="D22" s="18">
        <v>0</v>
      </c>
      <c r="E22" s="18">
        <v>0</v>
      </c>
      <c r="F22" s="18">
        <f t="shared" si="3"/>
        <v>0</v>
      </c>
      <c r="G22" s="18">
        <f t="shared" si="2"/>
        <v>0</v>
      </c>
    </row>
    <row r="23" spans="1:7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f t="shared" si="3"/>
        <v>0</v>
      </c>
      <c r="G23" s="18">
        <f t="shared" si="2"/>
        <v>0</v>
      </c>
    </row>
    <row r="24" spans="1:7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f t="shared" si="3"/>
        <v>0</v>
      </c>
      <c r="G24" s="18">
        <f t="shared" si="2"/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5" t="s">
        <v>25</v>
      </c>
      <c r="C26" s="25"/>
      <c r="D26" s="25"/>
      <c r="E26" s="25"/>
      <c r="F26" s="25"/>
      <c r="G26" s="25"/>
    </row>
    <row r="35" spans="2:6" x14ac:dyDescent="0.2">
      <c r="B35" s="20" t="s">
        <v>27</v>
      </c>
      <c r="C35" s="21"/>
      <c r="D35" s="26" t="s">
        <v>28</v>
      </c>
      <c r="E35" s="26"/>
      <c r="F35" s="26"/>
    </row>
    <row r="36" spans="2:6" x14ac:dyDescent="0.2">
      <c r="B36" s="20" t="s">
        <v>29</v>
      </c>
      <c r="C36" s="21"/>
      <c r="D36" s="26" t="s">
        <v>30</v>
      </c>
      <c r="E36" s="26"/>
      <c r="F36" s="26"/>
    </row>
    <row r="37" spans="2:6" x14ac:dyDescent="0.2">
      <c r="B37" s="20" t="s">
        <v>31</v>
      </c>
      <c r="C37" s="21"/>
      <c r="D37" s="26" t="s">
        <v>32</v>
      </c>
      <c r="E37" s="26"/>
      <c r="F37" s="26"/>
    </row>
  </sheetData>
  <sheetProtection formatCells="0" formatColumns="0" formatRows="0" autoFilter="0"/>
  <mergeCells count="5">
    <mergeCell ref="A1:G1"/>
    <mergeCell ref="B26:G26"/>
    <mergeCell ref="D35:F35"/>
    <mergeCell ref="D36:F36"/>
    <mergeCell ref="D37:F37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2025-04-04T20:54:28Z</cp:lastPrinted>
  <dcterms:created xsi:type="dcterms:W3CDTF">2014-02-09T04:04:15Z</dcterms:created>
  <dcterms:modified xsi:type="dcterms:W3CDTF">2025-04-25T17:03:32Z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