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3.-IPRE\"/>
    </mc:Choice>
  </mc:AlternateContent>
  <xr:revisionPtr revIDLastSave="0" documentId="8_{C9200878-34FE-47F6-8C4C-73035AD5733B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D32" i="4" l="1"/>
  <c r="G33" i="4" l="1"/>
  <c r="G32" i="4"/>
  <c r="G26" i="4"/>
  <c r="G19" i="4" s="1"/>
  <c r="G12" i="4"/>
  <c r="G11" i="4"/>
  <c r="G10" i="4"/>
  <c r="C29" i="4"/>
  <c r="D29" i="4"/>
  <c r="E29" i="4"/>
  <c r="E38" i="4" s="1"/>
  <c r="F29" i="4"/>
  <c r="B29" i="4"/>
  <c r="C19" i="4"/>
  <c r="E19" i="4"/>
  <c r="F19" i="4"/>
  <c r="B19" i="4"/>
  <c r="D26" i="4"/>
  <c r="D19" i="4" s="1"/>
  <c r="D38" i="4" s="1"/>
  <c r="C38" i="4"/>
  <c r="C15" i="4"/>
  <c r="D15" i="4"/>
  <c r="E15" i="4"/>
  <c r="F15" i="4"/>
  <c r="B15" i="4"/>
  <c r="D12" i="4"/>
  <c r="D11" i="4"/>
  <c r="D10" i="4"/>
  <c r="G29" i="4" l="1"/>
  <c r="G15" i="4"/>
  <c r="G38" i="4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<sst xmlns="http://schemas.openxmlformats.org/spreadsheetml/2006/main" count="54" uniqueCount="33">
  <si>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</si>
  <si>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</si>
  <si>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</si>
  <si>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</si>
  <si>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</si>
  <si>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</si>
  <si>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</si>
  <si>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</si>
  <si>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</si>
  <si>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</si>
  <si>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</si>
  <si>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</si>
  <si>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</si>
  <si>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</si>
  <si>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</si>
  <si>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</si>
  <si>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</si>
  <si>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</si>
  <si>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</si>
  <si>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</si>
  <si>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</si>
  <si>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</si>
  <si>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</si>
  <si>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</si>
  <si>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</si>
  <si>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</si>
  <si>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</si>
  <si>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</si>
  <si>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</si>
  <si>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</si>
  <si>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</si>
  <si>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</si>
  <si>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Estado Analítico de Ingresos
Del 01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</si>
</sst>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4" zoomScaleNormal="100" workbookViewId="0">
      <selection activeCell="H30" sqref="H30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9" t="s">
        <v>32</v>
      </c>
      <c r="B1" s="40"/>
      <c r="C1" s="40"/>
      <c r="D1" s="40"/>
      <c r="E1" s="40"/>
      <c r="F1" s="40"/>
      <c r="G1" s="41"/>
    </row>
    <row r="2" spans="1:7" s="3" customFormat="1" x14ac:dyDescent="0.2">
      <c r="A2" s="26"/>
      <c r="B2" s="44" t="s">
        <v>22</v>
      </c>
      <c r="C2" s="45"/>
      <c r="D2" s="45"/>
      <c r="E2" s="45"/>
      <c r="F2" s="46"/>
      <c r="G2" s="42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3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36">
        <v>9598104.5399999991</v>
      </c>
      <c r="D10" s="12">
        <f>B10+C10</f>
        <v>25894197.539999999</v>
      </c>
      <c r="E10" s="36">
        <v>7754038.1699999999</v>
      </c>
      <c r="F10" s="36">
        <v>7754038.1699999999</v>
      </c>
      <c r="G10" s="12">
        <f>F10-B10</f>
        <v>-8542054.8300000001</v>
      </c>
    </row>
    <row r="11" spans="1:7" ht="22.5" x14ac:dyDescent="0.2">
      <c r="A11" s="27" t="s">
        <v>18</v>
      </c>
      <c r="B11" s="12">
        <v>51018101</v>
      </c>
      <c r="C11" s="36">
        <v>23167.78</v>
      </c>
      <c r="D11" s="12">
        <f>B11+C11</f>
        <v>51041268.780000001</v>
      </c>
      <c r="E11" s="36">
        <v>35735837.780000001</v>
      </c>
      <c r="F11" s="36">
        <v>35735837.780000001</v>
      </c>
      <c r="G11" s="12">
        <f>F11-B11</f>
        <v>-15282263.219999999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36">
        <v>35890276</v>
      </c>
      <c r="F12" s="36">
        <v>35890276</v>
      </c>
      <c r="G12" s="12">
        <f>F12-B12</f>
        <v>-15483037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9621272.3199999984</v>
      </c>
      <c r="D15" s="32">
        <f t="shared" si="0"/>
        <v>128308779.31999999</v>
      </c>
      <c r="E15" s="32">
        <f t="shared" si="0"/>
        <v>79380151.950000003</v>
      </c>
      <c r="F15" s="32">
        <f t="shared" si="0"/>
        <v>79380151.950000003</v>
      </c>
      <c r="G15" s="32">
        <f>SUM(G4:G13)</f>
        <v>-39307355.049999997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4" t="s">
        <v>22</v>
      </c>
      <c r="C17" s="45"/>
      <c r="D17" s="45"/>
      <c r="E17" s="45"/>
      <c r="F17" s="46"/>
      <c r="G17" s="42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3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23167.78</v>
      </c>
      <c r="D19" s="13">
        <f t="shared" si="1"/>
        <v>51041268.780000001</v>
      </c>
      <c r="E19" s="13">
        <f t="shared" si="1"/>
        <v>35735837.780000001</v>
      </c>
      <c r="F19" s="13">
        <f t="shared" si="1"/>
        <v>35735837.780000001</v>
      </c>
      <c r="G19" s="13">
        <f t="shared" si="1"/>
        <v>-15282263.219999999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36">
        <v>23167.78</v>
      </c>
      <c r="D26" s="14">
        <f>B26+C26</f>
        <v>51041268.780000001</v>
      </c>
      <c r="E26" s="36">
        <v>35735837.780000001</v>
      </c>
      <c r="F26" s="36">
        <v>35735837.780000001</v>
      </c>
      <c r="G26" s="14">
        <f>F26-B26</f>
        <v>-15282263.219999999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9598104.5399999991</v>
      </c>
      <c r="D29" s="15">
        <f t="shared" si="2"/>
        <v>77267510.539999992</v>
      </c>
      <c r="E29" s="15">
        <f t="shared" si="2"/>
        <v>43644314.170000002</v>
      </c>
      <c r="F29" s="15">
        <f t="shared" si="2"/>
        <v>43644314.170000002</v>
      </c>
      <c r="G29" s="15">
        <f t="shared" si="2"/>
        <v>-24025091.829999998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14">
        <v>9598104.5399999991</v>
      </c>
      <c r="D32" s="14">
        <f>B32+C32</f>
        <v>25894197.539999999</v>
      </c>
      <c r="E32" s="36">
        <v>7754038.1699999999</v>
      </c>
      <c r="F32" s="36">
        <v>7754038.1699999999</v>
      </c>
      <c r="G32" s="14">
        <f>F32-B32</f>
        <v>-8542054.8300000001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36">
        <v>35890276</v>
      </c>
      <c r="F33" s="36">
        <v>35890276</v>
      </c>
      <c r="G33" s="14">
        <f>F33-B33</f>
        <v>-15483037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9621272.3199999984</v>
      </c>
      <c r="D38" s="32">
        <f t="shared" si="3"/>
        <v>128308779.31999999</v>
      </c>
      <c r="E38" s="32">
        <f t="shared" si="3"/>
        <v>79380151.950000003</v>
      </c>
      <c r="F38" s="32">
        <f t="shared" si="3"/>
        <v>79380151.950000003</v>
      </c>
      <c r="G38" s="32">
        <f>G19+G29</f>
        <v>-39307355.049999997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7" t="s">
        <v>25</v>
      </c>
      <c r="B43" s="47"/>
      <c r="C43" s="47"/>
      <c r="D43" s="47"/>
      <c r="E43" s="47"/>
      <c r="F43" s="47"/>
      <c r="G43" s="47"/>
    </row>
    <row r="47" spans="1:7" x14ac:dyDescent="0.2">
      <c r="A47" s="34" t="s">
        <v>28</v>
      </c>
      <c r="E47" s="37" t="s">
        <v>29</v>
      </c>
      <c r="F47" s="37"/>
      <c r="G47" s="37"/>
    </row>
    <row r="48" spans="1:7" ht="22.5" x14ac:dyDescent="0.2">
      <c r="A48" s="34" t="s">
        <v>30</v>
      </c>
      <c r="E48" s="38" t="s">
        <v>31</v>
      </c>
      <c r="F48" s="38"/>
      <c r="G48" s="38"/>
    </row>
    <row r="49" spans="5:7" x14ac:dyDescent="0.2">
      <c r="E49" s="38"/>
      <c r="F49" s="38"/>
      <c r="G49" s="38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purl.org/dc/elements/1.1/"/>
    <ds:schemaRef ds:uri="http://purl.org/dc/dcmitype/"/>
    <ds:schemaRef ds:uri="0c865bf4-0f22-4e4d-b041-7b0c1657e5a8"/>
    <ds:schemaRef ds:uri="http://www.w3.org/XML/1998/namespace"/>
    <ds:schemaRef ds:uri="http://purl.org/dc/terms/"/>
    <ds:schemaRef ds:uri="http://schemas.microsoft.com/office/2006/documentManagement/types"/>
    <ds:schemaRef ds:uri="6aa8a68a-ab09-4ac8-a697-fdce915bc567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2025-07-15T15:25:17Z</cp:lastPrinted>
  <dcterms:created xsi:type="dcterms:W3CDTF">2012-12-11T20:48:19Z</dcterms:created>
  <dcterms:modified xsi:type="dcterms:W3CDTF">2025-07-15T15:25:58Z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