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C462EDC0-051E-451F-99C9-7A27ED642B0F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<sst xmlns="http://schemas.openxmlformats.org/spreadsheetml/2006/main" count="506" uniqueCount="346">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</sst>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10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2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1" fillId="0" borderId="0" xfId="4" applyNumberFormat="1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horizontal="center" wrapText="1"/>
      <protection locked="0"/>
    </xf>
    <xf numFmtId="0" fontId="11" fillId="0" borderId="0" xfId="4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</cellXfs>
  <cellStyles count="8">
    <cellStyle name="Millares" xfId="3" builtinId="3"/>
    <cellStyle name="Millares 2 4" xfId="6" xr:uid="{99AD864B-5F28-4FC8-8907-639520615061}"/>
    <cellStyle name="Millares 2 6" xfId="7" xr:uid="{8978C64A-3223-48F3-B100-3D8475DFDFF3}"/>
    <cellStyle name="Normal" xfId="0" builtinId="0"/>
    <cellStyle name="Normal 2" xfId="2" xr:uid="{00000000-0005-0000-0000-000002000000}"/>
    <cellStyle name="Normal 2 2" xfId="4" xr:uid="{00000000-0005-0000-0000-000001000000}"/>
    <cellStyle name="Normal 2 3" xfId="5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topLeftCell="A151" zoomScale="85" zoomScaleNormal="85" workbookViewId="0">
      <selection activeCell="F179" sqref="F179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7412831.7799999993</v>
      </c>
      <c r="D9" s="75">
        <f t="shared" si="0"/>
        <v>75082237.780000001</v>
      </c>
      <c r="E9" s="75">
        <f t="shared" si="0"/>
        <v>38275686.559999995</v>
      </c>
      <c r="F9" s="75">
        <f t="shared" si="0"/>
        <v>38275686.559999995</v>
      </c>
      <c r="G9" s="75">
        <f t="shared" si="0"/>
        <v>36806551.219999999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64846</v>
      </c>
      <c r="D10" s="76">
        <f t="shared" si="1"/>
        <v>49296121.829999998</v>
      </c>
      <c r="E10" s="76">
        <f t="shared" si="1"/>
        <v>30727141.18</v>
      </c>
      <c r="F10" s="76">
        <f t="shared" si="1"/>
        <v>30727141.18</v>
      </c>
      <c r="G10" s="76">
        <f t="shared" si="1"/>
        <v>18568980.649999999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9296700.8200000003</v>
      </c>
      <c r="F11" s="117">
        <v>9296700.8200000003</v>
      </c>
      <c r="G11" s="76">
        <f>D11-E11</f>
        <v>4593606.7799999993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2842724.17</v>
      </c>
      <c r="F12" s="117">
        <v>2842724.17</v>
      </c>
      <c r="G12" s="76">
        <f t="shared" ref="G12:G17" si="3">D12-E12</f>
        <v>2624452.92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6">
        <f t="shared" si="2"/>
        <v>4927818.95</v>
      </c>
      <c r="E13" s="117">
        <v>853882.47</v>
      </c>
      <c r="F13" s="117">
        <v>853882.47</v>
      </c>
      <c r="G13" s="76">
        <f t="shared" si="3"/>
        <v>4073936.4800000004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1419230.38</v>
      </c>
      <c r="D14" s="76">
        <f t="shared" si="2"/>
        <v>8493879.4299999997</v>
      </c>
      <c r="E14" s="117">
        <v>7570458.4900000002</v>
      </c>
      <c r="F14" s="117">
        <v>7570458.4900000002</v>
      </c>
      <c r="G14" s="76">
        <f t="shared" si="3"/>
        <v>923420.93999999948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9393624.6500000004</v>
      </c>
      <c r="F15" s="117">
        <v>9393624.6500000004</v>
      </c>
      <c r="G15" s="76">
        <f t="shared" si="3"/>
        <v>6283314.1099999994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451721.12000000005</v>
      </c>
      <c r="D18" s="76">
        <f t="shared" si="4"/>
        <v>2358576.6900000004</v>
      </c>
      <c r="E18" s="76">
        <f t="shared" si="4"/>
        <v>649806.82000000007</v>
      </c>
      <c r="F18" s="76">
        <f t="shared" si="4"/>
        <v>649806.82000000007</v>
      </c>
      <c r="G18" s="76">
        <f t="shared" si="4"/>
        <v>1708769.8700000003</v>
      </c>
    </row>
    <row r="19" spans="1:8">
      <c r="A19" s="8" t="s">
        <v>22</v>
      </c>
      <c r="B19" s="117">
        <v>758654.9</v>
      </c>
      <c r="C19" s="117">
        <v>33128</v>
      </c>
      <c r="D19" s="76">
        <f t="shared" ref="D19:D27" si="5">B19+C19</f>
        <v>791782.9</v>
      </c>
      <c r="E19" s="117">
        <v>153781.15</v>
      </c>
      <c r="F19" s="117">
        <v>153781.15</v>
      </c>
      <c r="G19" s="76">
        <f t="shared" ref="G19:G27" si="6">D19-E19</f>
        <v>638001.75</v>
      </c>
      <c r="H19" s="44" t="s">
        <v>162</v>
      </c>
    </row>
    <row r="20" spans="1:8">
      <c r="A20" s="8" t="s">
        <v>23</v>
      </c>
      <c r="B20" s="117">
        <v>91836.35</v>
      </c>
      <c r="C20" s="117">
        <v>30000</v>
      </c>
      <c r="D20" s="76">
        <f t="shared" si="5"/>
        <v>121836.35</v>
      </c>
      <c r="E20" s="117">
        <v>39777.67</v>
      </c>
      <c r="F20" s="117">
        <v>39777.67</v>
      </c>
      <c r="G20" s="76">
        <f t="shared" si="6"/>
        <v>82058.680000000008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233744.16</v>
      </c>
      <c r="D22" s="76">
        <f t="shared" si="5"/>
        <v>572187.91</v>
      </c>
      <c r="E22" s="117">
        <v>38030.660000000003</v>
      </c>
      <c r="F22" s="117">
        <v>38030.660000000003</v>
      </c>
      <c r="G22" s="76">
        <f t="shared" si="6"/>
        <v>534157.25</v>
      </c>
      <c r="H22" s="44" t="s">
        <v>165</v>
      </c>
    </row>
    <row r="23" spans="1:8">
      <c r="A23" s="8" t="s">
        <v>26</v>
      </c>
      <c r="B23" s="117">
        <v>85340.35</v>
      </c>
      <c r="C23" s="117">
        <v>23724.959999999999</v>
      </c>
      <c r="D23" s="76">
        <f t="shared" si="5"/>
        <v>109065.31</v>
      </c>
      <c r="E23" s="117">
        <v>10164</v>
      </c>
      <c r="F23" s="117">
        <v>10164</v>
      </c>
      <c r="G23" s="76">
        <f t="shared" si="6"/>
        <v>98901.31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348606.29</v>
      </c>
      <c r="F24" s="117">
        <v>348606.29</v>
      </c>
      <c r="G24" s="76">
        <f t="shared" si="6"/>
        <v>72779.98000000004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6">
        <f t="shared" si="5"/>
        <v>64522.41</v>
      </c>
      <c r="E25" s="117">
        <v>2948.4</v>
      </c>
      <c r="F25" s="117">
        <v>2948.4</v>
      </c>
      <c r="G25" s="76">
        <f t="shared" si="6"/>
        <v>61574.01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6">
        <f t="shared" si="5"/>
        <v>272795.54000000004</v>
      </c>
      <c r="E27" s="117">
        <v>56498.65</v>
      </c>
      <c r="F27" s="117">
        <v>56498.65</v>
      </c>
      <c r="G27" s="76">
        <f t="shared" si="6"/>
        <v>216296.89000000004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1847464.66</v>
      </c>
      <c r="D28" s="76">
        <f t="shared" si="7"/>
        <v>16771900.260000002</v>
      </c>
      <c r="E28" s="76">
        <f t="shared" si="7"/>
        <v>6474371.4000000004</v>
      </c>
      <c r="F28" s="76">
        <f t="shared" si="7"/>
        <v>6474371.4000000004</v>
      </c>
      <c r="G28" s="76">
        <f t="shared" si="7"/>
        <v>10297528.860000001</v>
      </c>
    </row>
    <row r="29" spans="1:8">
      <c r="A29" s="8" t="s">
        <v>32</v>
      </c>
      <c r="B29" s="117">
        <v>2183833.85</v>
      </c>
      <c r="C29" s="117">
        <v>33935</v>
      </c>
      <c r="D29" s="76">
        <f t="shared" ref="D29:D82" si="8">B29+C29</f>
        <v>2217768.85</v>
      </c>
      <c r="E29" s="117">
        <v>1070194.47</v>
      </c>
      <c r="F29" s="117">
        <v>1070194.47</v>
      </c>
      <c r="G29" s="76">
        <f t="shared" ref="G29:G37" si="9">D29-E29</f>
        <v>1147574.3800000001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6">
        <f t="shared" si="8"/>
        <v>1103012.96</v>
      </c>
      <c r="E30" s="117">
        <v>177606</v>
      </c>
      <c r="F30" s="117">
        <v>177606</v>
      </c>
      <c r="G30" s="76">
        <f t="shared" si="9"/>
        <v>925406.96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6">
        <f t="shared" si="8"/>
        <v>3133428.07</v>
      </c>
      <c r="E31" s="117">
        <v>1190210.73</v>
      </c>
      <c r="F31" s="117">
        <v>1190210.73</v>
      </c>
      <c r="G31" s="76">
        <f t="shared" si="9"/>
        <v>1943217.3399999999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6">
        <f t="shared" si="8"/>
        <v>5941436.4600000009</v>
      </c>
      <c r="E33" s="117">
        <v>2355966.48</v>
      </c>
      <c r="F33" s="117">
        <v>2355966.48</v>
      </c>
      <c r="G33" s="76">
        <f t="shared" si="9"/>
        <v>3585469.9800000009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36773.120000000003</v>
      </c>
      <c r="F34" s="117">
        <v>36773.120000000003</v>
      </c>
      <c r="G34" s="76">
        <f t="shared" si="9"/>
        <v>193726.73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6">
        <f t="shared" si="8"/>
        <v>129539.14</v>
      </c>
      <c r="E35" s="117">
        <v>53960.69</v>
      </c>
      <c r="F35" s="117">
        <v>53960.69</v>
      </c>
      <c r="G35" s="76">
        <f t="shared" si="9"/>
        <v>75578.45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6">
        <f t="shared" si="8"/>
        <v>561309.06000000006</v>
      </c>
      <c r="E36" s="117">
        <v>263016.8</v>
      </c>
      <c r="F36" s="117">
        <v>263016.8</v>
      </c>
      <c r="G36" s="76">
        <f t="shared" si="9"/>
        <v>298292.26000000007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6">
        <f t="shared" si="8"/>
        <v>3104905.87</v>
      </c>
      <c r="E37" s="117">
        <v>1326643.1100000001</v>
      </c>
      <c r="F37" s="117">
        <v>1326643.1100000001</v>
      </c>
      <c r="G37" s="76">
        <f t="shared" si="9"/>
        <v>1778262.76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340000</v>
      </c>
      <c r="D38" s="76">
        <f t="shared" si="10"/>
        <v>1886839</v>
      </c>
      <c r="E38" s="76">
        <f t="shared" si="10"/>
        <v>418772.16</v>
      </c>
      <c r="F38" s="76">
        <f t="shared" si="10"/>
        <v>418772.16</v>
      </c>
      <c r="G38" s="76">
        <f t="shared" si="10"/>
        <v>1468066.84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340000</v>
      </c>
      <c r="D42" s="76">
        <f t="shared" si="8"/>
        <v>1886839</v>
      </c>
      <c r="E42" s="117">
        <v>418772.16</v>
      </c>
      <c r="F42" s="117">
        <v>418772.16</v>
      </c>
      <c r="G42" s="76">
        <f t="shared" si="11"/>
        <v>1468066.84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4708800</v>
      </c>
      <c r="D48" s="76">
        <f t="shared" si="12"/>
        <v>4768800</v>
      </c>
      <c r="E48" s="76">
        <f t="shared" si="12"/>
        <v>5595</v>
      </c>
      <c r="F48" s="76">
        <f t="shared" si="12"/>
        <v>5595</v>
      </c>
      <c r="G48" s="76">
        <f t="shared" si="12"/>
        <v>4763205</v>
      </c>
    </row>
    <row r="49" spans="1:8">
      <c r="A49" s="8" t="s">
        <v>52</v>
      </c>
      <c r="B49" s="117">
        <v>0</v>
      </c>
      <c r="C49" s="117">
        <v>1964400</v>
      </c>
      <c r="D49" s="76">
        <f t="shared" si="8"/>
        <v>1964400</v>
      </c>
      <c r="E49" s="117">
        <v>0</v>
      </c>
      <c r="F49" s="117">
        <v>0</v>
      </c>
      <c r="G49" s="76">
        <f t="shared" ref="G49:G57" si="13">D49-E49</f>
        <v>1964400</v>
      </c>
      <c r="H49" s="48" t="s">
        <v>187</v>
      </c>
    </row>
    <row r="50" spans="1:8">
      <c r="A50" s="8" t="s">
        <v>53</v>
      </c>
      <c r="B50" s="117">
        <v>0</v>
      </c>
      <c r="C50" s="117">
        <v>190000</v>
      </c>
      <c r="D50" s="76">
        <f t="shared" si="8"/>
        <v>190000</v>
      </c>
      <c r="E50" s="117">
        <v>0</v>
      </c>
      <c r="F50" s="117">
        <v>0</v>
      </c>
      <c r="G50" s="76">
        <f t="shared" si="13"/>
        <v>190000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117">
        <v>0</v>
      </c>
      <c r="C52" s="117">
        <v>1900000</v>
      </c>
      <c r="D52" s="76">
        <f t="shared" si="8"/>
        <v>1900000</v>
      </c>
      <c r="E52" s="117">
        <v>0</v>
      </c>
      <c r="F52" s="117">
        <v>0</v>
      </c>
      <c r="G52" s="76">
        <f t="shared" si="13"/>
        <v>1900000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654400</v>
      </c>
      <c r="D54" s="76">
        <f t="shared" si="8"/>
        <v>714400</v>
      </c>
      <c r="E54" s="117">
        <v>5595</v>
      </c>
      <c r="F54" s="117">
        <v>5595</v>
      </c>
      <c r="G54" s="76">
        <f t="shared" si="13"/>
        <v>708805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941119.19000000006</v>
      </c>
      <c r="D84" s="75">
        <f t="shared" si="22"/>
        <v>51959220.189999998</v>
      </c>
      <c r="E84" s="75">
        <f t="shared" si="22"/>
        <v>11301376.289999999</v>
      </c>
      <c r="F84" s="75">
        <f t="shared" si="22"/>
        <v>11301376.289999999</v>
      </c>
      <c r="G84" s="75">
        <f t="shared" si="22"/>
        <v>40657843.899999991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8799396.6999999993</v>
      </c>
      <c r="F85" s="76">
        <f t="shared" si="23"/>
        <v>8799396.6999999993</v>
      </c>
      <c r="G85" s="76">
        <f t="shared" si="23"/>
        <v>36161746.299999997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3067544.28</v>
      </c>
      <c r="F86" s="117">
        <v>3067544.28</v>
      </c>
      <c r="G86" s="76">
        <f t="shared" ref="G86:G92" si="25">D86-E86</f>
        <v>11365985.860000001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462633.43</v>
      </c>
      <c r="F87" s="117">
        <v>462633.43</v>
      </c>
      <c r="G87" s="76">
        <f t="shared" si="25"/>
        <v>2644125.7599999998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9011.98</v>
      </c>
      <c r="F88" s="117">
        <v>9011.98</v>
      </c>
      <c r="G88" s="76">
        <f t="shared" si="25"/>
        <v>5173786.8099999996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2109747.4</v>
      </c>
      <c r="F89" s="117">
        <v>2109747.4</v>
      </c>
      <c r="G89" s="76">
        <f t="shared" si="25"/>
        <v>1589817.65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3150459.61</v>
      </c>
      <c r="F90" s="117">
        <v>3150459.61</v>
      </c>
      <c r="G90" s="76">
        <f t="shared" si="25"/>
        <v>15388030.219999999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12273.189999999999</v>
      </c>
      <c r="F93" s="76">
        <f t="shared" si="26"/>
        <v>12273.189999999999</v>
      </c>
      <c r="G93" s="76">
        <f t="shared" si="26"/>
        <v>316069.94000000006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-500</v>
      </c>
      <c r="D95" s="76">
        <f t="shared" si="27"/>
        <v>35336.35</v>
      </c>
      <c r="E95" s="117">
        <v>5598.19</v>
      </c>
      <c r="F95" s="117">
        <v>5598.19</v>
      </c>
      <c r="G95" s="76">
        <f t="shared" si="28"/>
        <v>29738.16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500</v>
      </c>
      <c r="D97" s="76">
        <f t="shared" si="27"/>
        <v>69590.350000000006</v>
      </c>
      <c r="E97" s="117">
        <v>0</v>
      </c>
      <c r="F97" s="117">
        <v>0</v>
      </c>
      <c r="G97" s="76">
        <f t="shared" si="28"/>
        <v>69590.350000000006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3845</v>
      </c>
      <c r="F100" s="117">
        <v>3845</v>
      </c>
      <c r="G100" s="76">
        <f t="shared" si="28"/>
        <v>13075.09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2830</v>
      </c>
      <c r="F102" s="117">
        <v>2830</v>
      </c>
      <c r="G102" s="76">
        <f t="shared" si="28"/>
        <v>46474.21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23167.780000000002</v>
      </c>
      <c r="D103" s="76">
        <f t="shared" si="29"/>
        <v>5751782.6500000013</v>
      </c>
      <c r="E103" s="76">
        <f t="shared" si="29"/>
        <v>1571754.9900000002</v>
      </c>
      <c r="F103" s="76">
        <f t="shared" si="29"/>
        <v>1571754.9900000002</v>
      </c>
      <c r="G103" s="76">
        <f t="shared" si="29"/>
        <v>4180027.6599999997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402299.93</v>
      </c>
      <c r="F104" s="117">
        <v>402299.93</v>
      </c>
      <c r="G104" s="76">
        <f t="shared" ref="G104:G112" si="31">D104-E104</f>
        <v>233517.60000000003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23082.54</v>
      </c>
      <c r="D106" s="76">
        <f t="shared" si="30"/>
        <v>3822817.25</v>
      </c>
      <c r="E106" s="117">
        <v>341046.63</v>
      </c>
      <c r="F106" s="117">
        <v>341046.63</v>
      </c>
      <c r="G106" s="76">
        <f t="shared" si="31"/>
        <v>3481770.62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3562.22</v>
      </c>
      <c r="F107" s="117">
        <v>3562.22</v>
      </c>
      <c r="G107" s="76">
        <f t="shared" si="31"/>
        <v>4908.7800000000007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740576.54</v>
      </c>
      <c r="F108" s="117">
        <v>740576.54</v>
      </c>
      <c r="G108" s="76">
        <f t="shared" si="31"/>
        <v>136088.41999999993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6">
        <f t="shared" si="30"/>
        <v>191671.19999999998</v>
      </c>
      <c r="E110" s="117">
        <v>82771.81</v>
      </c>
      <c r="F110" s="117">
        <v>82771.81</v>
      </c>
      <c r="G110" s="76">
        <f t="shared" si="31"/>
        <v>108899.38999999998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1497.86</v>
      </c>
      <c r="F111" s="117">
        <v>1497.86</v>
      </c>
      <c r="G111" s="76">
        <f t="shared" si="31"/>
        <v>25722.79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917951.41</v>
      </c>
      <c r="D133" s="76">
        <f t="shared" si="38"/>
        <v>917951.41</v>
      </c>
      <c r="E133" s="76">
        <f t="shared" si="38"/>
        <v>917951.41</v>
      </c>
      <c r="F133" s="76">
        <f t="shared" si="38"/>
        <v>917951.41</v>
      </c>
      <c r="G133" s="76">
        <f t="shared" si="38"/>
        <v>0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6">
        <f t="shared" si="39"/>
        <v>917951.41</v>
      </c>
      <c r="E135" s="117">
        <v>917951.41</v>
      </c>
      <c r="F135" s="117">
        <v>917951.41</v>
      </c>
      <c r="G135" s="76">
        <f t="shared" si="40"/>
        <v>0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8353950.9699999997</v>
      </c>
      <c r="D159" s="75">
        <f t="shared" si="47"/>
        <v>127041457.97</v>
      </c>
      <c r="E159" s="75">
        <f t="shared" si="47"/>
        <v>49577062.849999994</v>
      </c>
      <c r="F159" s="75">
        <f t="shared" si="47"/>
        <v>49577062.849999994</v>
      </c>
      <c r="G159" s="75">
        <f t="shared" si="47"/>
        <v>77464395.11999999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5">
      <c r="A161" s="118" t="s">
        <v>336</v>
      </c>
    </row>
    <row r="169" spans="1:5">
      <c r="A169" s="128" t="s">
        <v>342</v>
      </c>
      <c r="B169" s="128"/>
      <c r="C169" s="127"/>
      <c r="D169" s="128" t="s">
        <v>343</v>
      </c>
      <c r="E169" s="128"/>
    </row>
    <row r="170" spans="1:5" ht="48" customHeight="1">
      <c r="A170" s="129" t="s">
        <v>344</v>
      </c>
      <c r="B170" s="129"/>
      <c r="C170" s="126"/>
      <c r="D170" s="125" t="s">
        <v>345</v>
      </c>
      <c r="E170" s="125"/>
    </row>
  </sheetData>
  <mergeCells count="13">
    <mergeCell ref="D170:E170"/>
    <mergeCell ref="A169:B169"/>
    <mergeCell ref="A170:B170"/>
    <mergeCell ref="D169:E169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abSelected="1" topLeftCell="A13" zoomScaleNormal="100" workbookViewId="0">
      <selection activeCell="E43" sqref="E4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7412831.7800000003</v>
      </c>
      <c r="D9" s="78">
        <f t="shared" si="0"/>
        <v>75082237.780000001</v>
      </c>
      <c r="E9" s="78">
        <f t="shared" si="0"/>
        <v>38275686.560000002</v>
      </c>
      <c r="F9" s="78">
        <f t="shared" si="0"/>
        <v>38275686.560000002</v>
      </c>
      <c r="G9" s="78">
        <f t="shared" si="0"/>
        <v>36806551.220000006</v>
      </c>
    </row>
    <row r="10" spans="1:7">
      <c r="A10" s="119" t="s">
        <v>337</v>
      </c>
      <c r="B10" s="120">
        <v>6207845.2599999998</v>
      </c>
      <c r="C10" s="120">
        <v>706716.88</v>
      </c>
      <c r="D10" s="79">
        <f>B10+C10</f>
        <v>6914562.1399999997</v>
      </c>
      <c r="E10" s="120">
        <v>3895706.65</v>
      </c>
      <c r="F10" s="120">
        <v>3895706.65</v>
      </c>
      <c r="G10" s="79">
        <f>D10-E10</f>
        <v>3018855.4899999998</v>
      </c>
    </row>
    <row r="11" spans="1:7">
      <c r="A11" s="119" t="s">
        <v>338</v>
      </c>
      <c r="B11" s="120">
        <v>4397676.21</v>
      </c>
      <c r="C11" s="120">
        <v>469285.34</v>
      </c>
      <c r="D11" s="79">
        <f t="shared" ref="D11:D17" si="1">B11+C11</f>
        <v>4866961.55</v>
      </c>
      <c r="E11" s="120">
        <v>2059968.05</v>
      </c>
      <c r="F11" s="120">
        <v>2059968.05</v>
      </c>
      <c r="G11" s="79">
        <f t="shared" ref="G11:G17" si="2">D11-E11</f>
        <v>2806993.5</v>
      </c>
    </row>
    <row r="12" spans="1:7">
      <c r="A12" s="119" t="s">
        <v>339</v>
      </c>
      <c r="B12" s="120">
        <v>21789855.899999999</v>
      </c>
      <c r="C12" s="120">
        <v>5610979.2800000003</v>
      </c>
      <c r="D12" s="79">
        <f t="shared" si="1"/>
        <v>27400835.18</v>
      </c>
      <c r="E12" s="120">
        <v>11723295.75</v>
      </c>
      <c r="F12" s="120">
        <v>11723295.75</v>
      </c>
      <c r="G12" s="79">
        <f t="shared" si="2"/>
        <v>15677539.43</v>
      </c>
    </row>
    <row r="13" spans="1:7">
      <c r="A13" s="119" t="s">
        <v>340</v>
      </c>
      <c r="B13" s="120">
        <v>34634186.520000003</v>
      </c>
      <c r="C13" s="120">
        <v>625850.28</v>
      </c>
      <c r="D13" s="79">
        <f t="shared" si="1"/>
        <v>35260036.800000004</v>
      </c>
      <c r="E13" s="120">
        <v>20159389.48</v>
      </c>
      <c r="F13" s="120">
        <v>20159389.48</v>
      </c>
      <c r="G13" s="79">
        <f t="shared" si="2"/>
        <v>15100647.320000004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437326.63</v>
      </c>
      <c r="F14" s="120">
        <v>437326.63</v>
      </c>
      <c r="G14" s="79">
        <f t="shared" si="2"/>
        <v>202515.47999999998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941119.19</v>
      </c>
      <c r="D19" s="81">
        <f t="shared" si="3"/>
        <v>51959220.189999998</v>
      </c>
      <c r="E19" s="81">
        <f t="shared" si="3"/>
        <v>11301376.289999999</v>
      </c>
      <c r="F19" s="81">
        <f t="shared" si="3"/>
        <v>11301376.289999999</v>
      </c>
      <c r="G19" s="81">
        <f t="shared" si="3"/>
        <v>40657843.899999991</v>
      </c>
    </row>
    <row r="20" spans="1:7">
      <c r="A20" s="119" t="s">
        <v>337</v>
      </c>
      <c r="B20" s="120">
        <v>3770254.96</v>
      </c>
      <c r="C20" s="120">
        <v>112443.94</v>
      </c>
      <c r="D20" s="79">
        <f t="shared" ref="D20:D28" si="4">B20+C20</f>
        <v>3882698.9</v>
      </c>
      <c r="E20" s="120">
        <v>862946.86</v>
      </c>
      <c r="F20" s="120">
        <v>862946.86</v>
      </c>
      <c r="G20" s="79">
        <f t="shared" ref="G20:G28" si="5">D20-E20</f>
        <v>3019752.04</v>
      </c>
    </row>
    <row r="21" spans="1:7">
      <c r="A21" s="119" t="s">
        <v>338</v>
      </c>
      <c r="B21" s="120">
        <v>3052201.88</v>
      </c>
      <c r="C21" s="120">
        <v>-500000</v>
      </c>
      <c r="D21" s="79">
        <f t="shared" si="4"/>
        <v>2552201.88</v>
      </c>
      <c r="E21" s="120">
        <v>468677.38</v>
      </c>
      <c r="F21" s="120">
        <v>468677.38</v>
      </c>
      <c r="G21" s="79">
        <f t="shared" si="5"/>
        <v>2083524.5</v>
      </c>
    </row>
    <row r="22" spans="1:7">
      <c r="A22" s="119" t="s">
        <v>339</v>
      </c>
      <c r="B22" s="120">
        <v>12943100.140000001</v>
      </c>
      <c r="C22" s="120">
        <v>941119.19</v>
      </c>
      <c r="D22" s="79">
        <f t="shared" si="4"/>
        <v>13884219.33</v>
      </c>
      <c r="E22" s="120">
        <v>4139807.41</v>
      </c>
      <c r="F22" s="120">
        <v>4139807.41</v>
      </c>
      <c r="G22" s="79">
        <f t="shared" si="5"/>
        <v>9744411.9199999999</v>
      </c>
    </row>
    <row r="23" spans="1:7">
      <c r="A23" s="119" t="s">
        <v>340</v>
      </c>
      <c r="B23" s="120">
        <v>30616983.449999999</v>
      </c>
      <c r="C23" s="120">
        <v>387556.06</v>
      </c>
      <c r="D23" s="79">
        <f t="shared" si="4"/>
        <v>31004539.509999998</v>
      </c>
      <c r="E23" s="120">
        <v>5688869.6200000001</v>
      </c>
      <c r="F23" s="120">
        <v>5688869.6200000001</v>
      </c>
      <c r="G23" s="79">
        <f t="shared" si="5"/>
        <v>25315669.889999997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141075.01999999999</v>
      </c>
      <c r="F24" s="120">
        <v>141075.01999999999</v>
      </c>
      <c r="G24" s="79">
        <f t="shared" si="5"/>
        <v>494485.54999999993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8353950.9700000007</v>
      </c>
      <c r="D29" s="81">
        <f>B29+C29</f>
        <v>127041457.97</v>
      </c>
      <c r="E29" s="81">
        <f t="shared" si="6"/>
        <v>49577062.850000001</v>
      </c>
      <c r="F29" s="81">
        <f t="shared" si="6"/>
        <v>49577062.850000001</v>
      </c>
      <c r="G29" s="81">
        <f>D29-E29</f>
        <v>77464395.120000005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8" spans="1:5">
      <c r="A38" s="128" t="s">
        <v>342</v>
      </c>
      <c r="B38" s="128"/>
      <c r="C38" s="131"/>
      <c r="D38" s="128" t="s">
        <v>343</v>
      </c>
      <c r="E38" s="128"/>
    </row>
    <row r="39" spans="1:5" ht="27.75" customHeight="1">
      <c r="A39" s="129" t="s">
        <v>344</v>
      </c>
      <c r="B39" s="129"/>
      <c r="C39" s="130"/>
      <c r="D39" s="125" t="s">
        <v>345</v>
      </c>
      <c r="E39" s="125"/>
    </row>
  </sheetData>
  <mergeCells count="13">
    <mergeCell ref="D39:E39"/>
    <mergeCell ref="A38:B38"/>
    <mergeCell ref="A39:B39"/>
    <mergeCell ref="D38:E38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7412831.7800000003</v>
      </c>
      <c r="D9" s="82">
        <f t="shared" si="0"/>
        <v>75082237.780000001</v>
      </c>
      <c r="E9" s="82">
        <f t="shared" si="0"/>
        <v>38275686.560000002</v>
      </c>
      <c r="F9" s="82">
        <f t="shared" si="0"/>
        <v>38275686.560000002</v>
      </c>
      <c r="G9" s="82">
        <f t="shared" si="0"/>
        <v>36806551.219999999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437326.63</v>
      </c>
      <c r="F10" s="83">
        <f t="shared" si="1"/>
        <v>437326.63</v>
      </c>
      <c r="G10" s="83">
        <f t="shared" si="1"/>
        <v>202515.47999999998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437326.63</v>
      </c>
      <c r="F13" s="122">
        <v>437326.63</v>
      </c>
      <c r="G13" s="83">
        <f t="shared" si="3"/>
        <v>202515.47999999998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7412831.7800000003</v>
      </c>
      <c r="D19" s="83">
        <f t="shared" si="4"/>
        <v>74442395.670000002</v>
      </c>
      <c r="E19" s="83">
        <f t="shared" si="4"/>
        <v>37838359.93</v>
      </c>
      <c r="F19" s="83">
        <f t="shared" si="4"/>
        <v>37838359.93</v>
      </c>
      <c r="G19" s="83">
        <f t="shared" si="4"/>
        <v>36604035.740000002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3">
        <f t="shared" si="5"/>
        <v>74442395.670000002</v>
      </c>
      <c r="E24" s="122">
        <v>37838359.93</v>
      </c>
      <c r="F24" s="122">
        <v>37838359.93</v>
      </c>
      <c r="G24" s="83">
        <f t="shared" si="6"/>
        <v>36604035.740000002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941119.19</v>
      </c>
      <c r="D43" s="84">
        <f t="shared" si="13"/>
        <v>51959220.189999998</v>
      </c>
      <c r="E43" s="84">
        <f t="shared" si="13"/>
        <v>11301376.289999999</v>
      </c>
      <c r="F43" s="84">
        <f t="shared" si="13"/>
        <v>11301376.289999999</v>
      </c>
      <c r="G43" s="84">
        <f t="shared" si="13"/>
        <v>40657843.899999991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141075.01999999999</v>
      </c>
      <c r="F44" s="83">
        <f t="shared" si="14"/>
        <v>141075.01999999999</v>
      </c>
      <c r="G44" s="83">
        <f t="shared" si="14"/>
        <v>494485.54999999993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141075.01999999999</v>
      </c>
      <c r="F47" s="122">
        <v>141075.01999999999</v>
      </c>
      <c r="G47" s="83">
        <f t="shared" si="16"/>
        <v>494485.54999999993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941119.19</v>
      </c>
      <c r="D53" s="83">
        <f t="shared" si="17"/>
        <v>51323659.619999997</v>
      </c>
      <c r="E53" s="83">
        <f t="shared" si="17"/>
        <v>11160301.27</v>
      </c>
      <c r="F53" s="83">
        <f t="shared" si="17"/>
        <v>11160301.27</v>
      </c>
      <c r="G53" s="83">
        <f t="shared" si="17"/>
        <v>40163358.349999994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941119.19</v>
      </c>
      <c r="D58" s="83">
        <f t="shared" si="18"/>
        <v>51323659.619999997</v>
      </c>
      <c r="E58" s="122">
        <v>11160301.27</v>
      </c>
      <c r="F58" s="122">
        <v>11160301.27</v>
      </c>
      <c r="G58" s="83">
        <f t="shared" si="19"/>
        <v>40163358.349999994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8353950.9700000007</v>
      </c>
      <c r="D77" s="84">
        <f t="shared" si="26"/>
        <v>127041457.97</v>
      </c>
      <c r="E77" s="84">
        <f t="shared" si="26"/>
        <v>49577062.850000001</v>
      </c>
      <c r="F77" s="84">
        <f t="shared" si="26"/>
        <v>49577062.850000001</v>
      </c>
      <c r="G77" s="84">
        <f t="shared" si="26"/>
        <v>77464395.11999999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64846</v>
      </c>
      <c r="D9" s="87">
        <f t="shared" si="0"/>
        <v>49296121.829999998</v>
      </c>
      <c r="E9" s="87">
        <f t="shared" si="0"/>
        <v>30727141.18</v>
      </c>
      <c r="F9" s="87">
        <f t="shared" si="0"/>
        <v>30727141.18</v>
      </c>
      <c r="G9" s="87">
        <f t="shared" si="0"/>
        <v>18568980.649999999</v>
      </c>
    </row>
    <row r="10" spans="1:7">
      <c r="A10" s="35" t="s">
        <v>143</v>
      </c>
      <c r="B10" s="124">
        <v>49231275.829999998</v>
      </c>
      <c r="C10" s="124">
        <v>64846</v>
      </c>
      <c r="D10" s="88">
        <f>B10+C10</f>
        <v>49296121.829999998</v>
      </c>
      <c r="E10" s="124">
        <v>30727141.18</v>
      </c>
      <c r="F10" s="124">
        <v>30727141.18</v>
      </c>
      <c r="G10" s="88">
        <f>D10-E10</f>
        <v>18568980.649999999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8799396.6999999993</v>
      </c>
      <c r="F21" s="87">
        <f t="shared" si="3"/>
        <v>8799396.6999999993</v>
      </c>
      <c r="G21" s="87">
        <f t="shared" si="3"/>
        <v>36161746.299999997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8799396.6999999993</v>
      </c>
      <c r="F22" s="124">
        <v>8799396.6999999993</v>
      </c>
      <c r="G22" s="88">
        <f>D22-E22</f>
        <v>36161746.299999997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64846</v>
      </c>
      <c r="D33" s="87">
        <f t="shared" si="6"/>
        <v>94257264.829999998</v>
      </c>
      <c r="E33" s="87">
        <f t="shared" si="6"/>
        <v>39526537.879999995</v>
      </c>
      <c r="F33" s="87">
        <f t="shared" si="6"/>
        <v>39526537.879999995</v>
      </c>
      <c r="G33" s="87">
        <f t="shared" si="6"/>
        <v>54730726.949999996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2025-07-15T18:37:26Z</cp:lastPrinted>
  <dcterms:created xsi:type="dcterms:W3CDTF">2018-11-21T18:09:30Z</dcterms:created>
  <dcterms:modified xsi:type="dcterms:W3CDTF">2025-07-15T18:38:04Z</dcterms:modified>
</cp:coreProperties>
</file>