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6.-IDF\"/>
    </mc:Choice>
  </mc:AlternateContent>
  <xr:revisionPtr revIDLastSave="0" documentId="8_{4E1326D6-CF26-472B-BDE1-06086F9231CE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1" i="1"/>
  <c r="G127" i="1"/>
  <c r="G122" i="1"/>
  <c r="G118" i="1"/>
  <c r="G114" i="1"/>
  <c r="G96" i="1"/>
  <c r="G80" i="1"/>
  <c r="G76" i="1"/>
  <c r="G70" i="1"/>
  <c r="G66" i="1"/>
  <c r="G56" i="1"/>
  <c r="G43" i="1"/>
  <c r="G39" i="1"/>
  <c r="G34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B77" i="3" s="1"/>
  <c r="F84" i="1"/>
  <c r="B84" i="1"/>
  <c r="C84" i="1"/>
  <c r="G84" i="1"/>
  <c r="D84" i="1"/>
  <c r="F9" i="1"/>
  <c r="C9" i="1"/>
  <c r="G9" i="1"/>
  <c r="E9" i="1"/>
  <c r="D9" i="1"/>
  <c r="F77" i="3" l="1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<sst xmlns="http://schemas.openxmlformats.org/spreadsheetml/2006/main" count="511" uniqueCount="347">
  <si>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</si>
  <si>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</si>
  <si>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</si>
  <si>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</si>
  <si>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</si>
  <si>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</si>
  <si>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</si>
  <si>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</si>
  <si>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</si>
  <si>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</si>
  <si>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</si>
  <si>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</si>
  <si>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</si>
  <si>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</si>
  <si>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</si>
  <si>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</si>
  <si>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</si>
  <si>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</si>
  <si>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</si>
  <si>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</si>
  <si>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</si>
  <si>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</si>
  <si>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</si>
  <si>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</si>
  <si>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</si>
  <si>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</si>
  <si>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</si>
  <si>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</si>
  <si>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</si>
  <si>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</si>
  <si>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</si>
  <si>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</si>
  <si>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</si>
  <si>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</si>
  <si>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</si>
  <si>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</si>
  <si>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</si>
  <si>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</si>
  <si>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</si>
  <si>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</si>
  <si>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</si>
  <si>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</si>
  <si>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</si>
  <si>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</si>
  <si>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</si>
  <si>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</si>
  <si>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</si>
  <si>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</si>
  <si>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</si>
  <si>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</si>
  <si>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</si>
  <si>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</si>
  <si>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</si>
  <si>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</si>
  <si>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</si>
  <si>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</si>
  <si>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</si>
  <si>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</si>
  <si>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</si>
  <si>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</si>
  <si>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</si>
  <si>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</si>
  <si>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</si>
  <si>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</si>
  <si>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</si>
  <si>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</si>
  <si>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</si>
  <si>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</si>
  <si>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</si>
  <si>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</si>
  <si>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</si>
  <si>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</si>
  <si>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</si>
  <si>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</si>
  <si>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</si>
  <si>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</si>
  <si>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</si>
  <si>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</si>
  <si>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</si>
  <si>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</si>
  <si>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</si>
  <si>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</si>
  <si>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</si>
  <si>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</si>
  <si>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</si>
  <si>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</si>
  <si>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</si>
  <si>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</si>
  <si>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</si>
  <si>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</si>
  <si>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</si>
  <si>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</si>
  <si>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</si>
  <si>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</si>
  <si>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</si>
  <si>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</si>
  <si>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</si>
  <si>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</si>
  <si>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</si>
  <si>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</si>
  <si>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</si>
  <si>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</si>
  <si>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</si>
  <si>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</si>
  <si>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</si>
  <si>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</si>
  <si>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</si>
  <si>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</si>
  <si>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</si>
  <si>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</si>
  <si>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</si>
  <si>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</si>
  <si>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</si>
  <si>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</si>
  <si>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</si>
  <si>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</si>
  <si>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</si>
  <si>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</si>
  <si>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</si>
  <si>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</si>
  <si>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</si>
  <si>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</si>
  <si>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</si>
  <si>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</si>
  <si>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</si>
  <si>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</si>
  <si>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</si>
  <si>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</si>
  <si>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</si>
  <si>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</si>
  <si>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</si>
  <si>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</si>
  <si>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</si>
  <si>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</si>
  <si>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</si>
  <si>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</si>
  <si>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</si>
  <si>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</si>
  <si>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</si>
  <si>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</si>
  <si>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</si>
  <si>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</si>
  <si>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</si>
  <si>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</si>
  <si>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</si>
  <si>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</si>
  <si>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</si>
  <si>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</si>
  <si>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</si>
  <si>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</si>
  <si>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</si>
  <si>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</si>
  <si>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</si>
  <si>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</si>
  <si>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</si>
  <si>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</si>
  <si>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</si>
  <si>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</si>
  <si>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</si>
  <si>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</si>
  <si>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</si>
  <si>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</si>
  <si>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</si>
  <si>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</si>
  <si>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</si>
  <si>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</si>
  <si>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</si>
  <si>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</si>
  <si>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</si>
  <si>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</si>
  <si>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</si>
  <si>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</si>
  <si>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</si>
  <si>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</si>
  <si>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</si>
  <si>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</si>
  <si>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</si>
  <si>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</si>
  <si>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</si>
  <si>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</si>
  <si>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</si>
  <si>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</si>
  <si>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</si>
  <si>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</si>
  <si>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</si>
  <si>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</si>
  <si>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</si>
  <si>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</si>
  <si>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</si>
  <si>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</si>
  <si>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</si>
  <si>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</si>
  <si>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</si>
  <si>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</si>
  <si>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</si>
  <si>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</si>
  <si>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</si>
  <si>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</si>
  <si>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</si>
  <si>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</si>
  <si>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</si>
  <si>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</si>
  <si>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</si>
  <si>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</si>
  <si>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</si>
  <si>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</si>
  <si>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</si>
  <si>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</si>
  <si>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</si>
  <si>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</si>
  <si>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</si>
  <si>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</si>
  <si>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</si>
  <si>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</si>
  <si>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</si>
  <si>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</si>
  <si>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</si>
  <si>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</si>
  <si>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</si>
  <si>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</si>
  <si>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</si>
  <si>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</si>
  <si>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</si>
  <si>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</si>
  <si>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</si>
  <si>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</si>
  <si>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</si>
  <si>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</si>
  <si>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</si>
  <si>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</si>
  <si>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</si>
  <si>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</si>
  <si>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</si>
  <si>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</si>
  <si>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</si>
  <si>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</si>
  <si>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</si>
  <si>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</si>
  <si>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</si>
  <si>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</si>
  <si>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</si>
  <si>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</si>
  <si>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</si>
  <si>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</si>
  <si>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</si>
  <si>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</si>
  <si>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</si>
  <si>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</si>
  <si>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</si>
  <si>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</si>
  <si>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</si>
  <si>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</si>
  <si>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</si>
  <si>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</si>
  <si>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</si>
  <si>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</si>
  <si>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</si>
  <si>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</si>
  <si>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</si>
  <si>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</si>
  <si>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</si>
  <si>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</si>
  <si>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</si>
  <si>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</si>
  <si>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</si>
  <si>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</si>
  <si>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</si>
  <si>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</si>
  <si>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</si>
  <si>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</si>
  <si>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</si>
  <si>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</si>
  <si>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</si>
  <si>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</si>
  <si>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</si>
  <si>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</si>
  <si>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</si>
  <si>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</si>
  <si>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</si>
  <si>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</si>
  <si>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</si>
  <si>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</si>
  <si>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</si>
  <si>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</si>
  <si>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</si>
  <si>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</si>
  <si>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</si>
  <si>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</si>
  <si>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</si>
  <si>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</si>
  <si>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</si>
  <si>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</si>
  <si>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</si>
  <si>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</si>
  <si>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</si>
  <si>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</si>
  <si>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</si>
  <si>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</si>
  <si>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</si>
  <si>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</si>
  <si>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</si>
  <si>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</si>
  <si>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</si>
  <si>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</si>
  <si>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</si>
  <si>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</si>
  <si>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</si>
  <si>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</si>
  <si>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</si>
  <si>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</si>
  <si>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</si>
  <si>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</si>
  <si>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</si>
  <si>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</si>
  <si>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</si>
  <si>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</si>
  <si>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</si>
  <si>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</si>
  <si>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</si>
  <si>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</si>
  <si>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</si>
  <si>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</si>
  <si>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</si>
  <si>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</si>
  <si>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</si>
  <si>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</si>
  <si>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</si>
  <si>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</si>
  <si>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</si>
  <si>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</si>
  <si>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</si>
  <si>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</si>
  <si>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</si>
  <si>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</si>
  <si>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</si>
  <si>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</si>
  <si>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30 de Septiembre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</si>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</sst>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</cellXfs>
  <cellStyles count="10">
    <cellStyle name="Millares" xfId="3" builtinId="3"/>
    <cellStyle name="Millares 2" xfId="5" xr:uid="{00000000-0005-0000-0000-00002F000000}"/>
    <cellStyle name="Millares 2 4" xfId="8" xr:uid="{99AD864B-5F28-4FC8-8907-639520615061}"/>
    <cellStyle name="Millares 2 6" xfId="9" xr:uid="{8978C64A-3223-48F3-B100-3D8475DFDFF3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00000000-0005-0000-0000-000001000000}"/>
    <cellStyle name="Normal 2 3" xfId="7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opLeftCell="A148" zoomScale="85" zoomScaleNormal="85" workbookViewId="0">
      <selection activeCell="A170" sqref="A170:E171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7412831.7799999993</v>
      </c>
      <c r="D9" s="73">
        <f t="shared" si="0"/>
        <v>75082237.780000001</v>
      </c>
      <c r="E9" s="73">
        <f t="shared" si="0"/>
        <v>43801605.260000005</v>
      </c>
      <c r="F9" s="73">
        <f t="shared" si="0"/>
        <v>43801605.260000005</v>
      </c>
      <c r="G9" s="73">
        <f t="shared" si="0"/>
        <v>31280632.520000003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64846</v>
      </c>
      <c r="D10" s="74">
        <f t="shared" si="1"/>
        <v>49296121.829999998</v>
      </c>
      <c r="E10" s="74">
        <f t="shared" si="1"/>
        <v>32888800.140000001</v>
      </c>
      <c r="F10" s="74">
        <f t="shared" si="1"/>
        <v>32888800.140000001</v>
      </c>
      <c r="G10" s="74">
        <f t="shared" si="1"/>
        <v>16407321.690000001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9296700.8200000003</v>
      </c>
      <c r="F11" s="117">
        <v>9296700.8200000003</v>
      </c>
      <c r="G11" s="74">
        <f>D11-E11</f>
        <v>3729138.5700000003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4">
        <f t="shared" ref="D12:D17" si="2">B12+C12</f>
        <v>5467177.0899999999</v>
      </c>
      <c r="E12" s="117">
        <v>3325602.37</v>
      </c>
      <c r="F12" s="117">
        <v>3325602.37</v>
      </c>
      <c r="G12" s="74">
        <f t="shared" ref="G12:G17" si="3">D12-E12</f>
        <v>2141574.7199999997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4">
        <f t="shared" si="2"/>
        <v>4927818.95</v>
      </c>
      <c r="E13" s="117">
        <v>889189.27</v>
      </c>
      <c r="F13" s="117">
        <v>889189.27</v>
      </c>
      <c r="G13" s="74">
        <f t="shared" si="3"/>
        <v>4038629.68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3781996.19</v>
      </c>
      <c r="D14" s="74">
        <f t="shared" si="2"/>
        <v>10856645.24</v>
      </c>
      <c r="E14" s="117">
        <v>9049343.4299999997</v>
      </c>
      <c r="F14" s="117">
        <v>9049343.4299999997</v>
      </c>
      <c r="G14" s="74">
        <f t="shared" si="3"/>
        <v>1807301.8100000005</v>
      </c>
      <c r="H14" s="43" t="s">
        <v>158</v>
      </c>
    </row>
    <row r="15" spans="1:8">
      <c r="A15" s="8" t="s">
        <v>18</v>
      </c>
      <c r="B15" s="117">
        <v>15676938.76</v>
      </c>
      <c r="C15" s="117">
        <v>-1498297.6</v>
      </c>
      <c r="D15" s="74">
        <f t="shared" si="2"/>
        <v>14178641.16</v>
      </c>
      <c r="E15" s="117">
        <v>9558213.6699999999</v>
      </c>
      <c r="F15" s="117">
        <v>9558213.6699999999</v>
      </c>
      <c r="G15" s="74">
        <f t="shared" si="3"/>
        <v>4620427.49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751721.11999999988</v>
      </c>
      <c r="D18" s="74">
        <f t="shared" si="4"/>
        <v>2658576.6900000004</v>
      </c>
      <c r="E18" s="74">
        <f t="shared" si="4"/>
        <v>1147164.0299999998</v>
      </c>
      <c r="F18" s="74">
        <f t="shared" si="4"/>
        <v>1147164.0299999998</v>
      </c>
      <c r="G18" s="74">
        <f t="shared" si="4"/>
        <v>1511412.6599999997</v>
      </c>
    </row>
    <row r="19" spans="1:8">
      <c r="A19" s="8" t="s">
        <v>22</v>
      </c>
      <c r="B19" s="117">
        <v>758654.9</v>
      </c>
      <c r="C19" s="117">
        <v>330628</v>
      </c>
      <c r="D19" s="74">
        <f t="shared" ref="D19:D27" si="5">B19+C19</f>
        <v>1089282.8999999999</v>
      </c>
      <c r="E19" s="117">
        <v>353753.34</v>
      </c>
      <c r="F19" s="117">
        <v>353753.34</v>
      </c>
      <c r="G19" s="74">
        <f t="shared" ref="G19:G27" si="6">D19-E19</f>
        <v>735529.55999999982</v>
      </c>
      <c r="H19" s="44" t="s">
        <v>162</v>
      </c>
    </row>
    <row r="20" spans="1:8">
      <c r="A20" s="8" t="s">
        <v>23</v>
      </c>
      <c r="B20" s="117">
        <v>91836.35</v>
      </c>
      <c r="C20" s="117">
        <v>38022.22</v>
      </c>
      <c r="D20" s="74">
        <f t="shared" si="5"/>
        <v>129858.57</v>
      </c>
      <c r="E20" s="117">
        <v>46535.1</v>
      </c>
      <c r="F20" s="117">
        <v>46535.1</v>
      </c>
      <c r="G20" s="74">
        <f t="shared" si="6"/>
        <v>83323.47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4">
        <f t="shared" si="5"/>
        <v>5000</v>
      </c>
      <c r="E21" s="117">
        <v>0</v>
      </c>
      <c r="F21" s="117">
        <v>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230354.94</v>
      </c>
      <c r="D22" s="74">
        <f t="shared" si="5"/>
        <v>568798.68999999994</v>
      </c>
      <c r="E22" s="117">
        <v>199544.31</v>
      </c>
      <c r="F22" s="117">
        <v>199544.31</v>
      </c>
      <c r="G22" s="74">
        <f t="shared" si="6"/>
        <v>369254.37999999995</v>
      </c>
      <c r="H22" s="44" t="s">
        <v>165</v>
      </c>
    </row>
    <row r="23" spans="1:8">
      <c r="A23" s="8" t="s">
        <v>26</v>
      </c>
      <c r="B23" s="117">
        <v>85340.35</v>
      </c>
      <c r="C23" s="117">
        <v>21591.96</v>
      </c>
      <c r="D23" s="74">
        <f t="shared" si="5"/>
        <v>106932.31</v>
      </c>
      <c r="E23" s="117">
        <v>39177.360000000001</v>
      </c>
      <c r="F23" s="117">
        <v>39177.360000000001</v>
      </c>
      <c r="G23" s="74">
        <f t="shared" si="6"/>
        <v>67754.95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404083.11</v>
      </c>
      <c r="F24" s="117">
        <v>404083.11</v>
      </c>
      <c r="G24" s="74">
        <f t="shared" si="6"/>
        <v>17303.160000000033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4">
        <f t="shared" si="5"/>
        <v>64522.41</v>
      </c>
      <c r="E25" s="117">
        <v>21447.4</v>
      </c>
      <c r="F25" s="117">
        <v>21447.4</v>
      </c>
      <c r="G25" s="74">
        <f t="shared" si="6"/>
        <v>43075.01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4">
        <f t="shared" si="5"/>
        <v>272795.54000000004</v>
      </c>
      <c r="E27" s="117">
        <v>82623.41</v>
      </c>
      <c r="F27" s="117">
        <v>82623.41</v>
      </c>
      <c r="G27" s="74">
        <f t="shared" si="6"/>
        <v>190172.13000000003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1847464.66</v>
      </c>
      <c r="D28" s="74">
        <f t="shared" si="7"/>
        <v>16771900.260000002</v>
      </c>
      <c r="E28" s="74">
        <f t="shared" si="7"/>
        <v>9056304.3100000005</v>
      </c>
      <c r="F28" s="74">
        <f t="shared" si="7"/>
        <v>9056304.3100000005</v>
      </c>
      <c r="G28" s="74">
        <f t="shared" si="7"/>
        <v>7715595.9500000011</v>
      </c>
    </row>
    <row r="29" spans="1:8">
      <c r="A29" s="8" t="s">
        <v>32</v>
      </c>
      <c r="B29" s="117">
        <v>2183833.85</v>
      </c>
      <c r="C29" s="117">
        <v>33935</v>
      </c>
      <c r="D29" s="74">
        <f t="shared" ref="D29:D82" si="8">B29+C29</f>
        <v>2217768.85</v>
      </c>
      <c r="E29" s="117">
        <v>1280868.07</v>
      </c>
      <c r="F29" s="117">
        <v>1280868.07</v>
      </c>
      <c r="G29" s="74">
        <f t="shared" ref="G29:G37" si="9">D29-E29</f>
        <v>936900.78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4">
        <f t="shared" si="8"/>
        <v>1103012.96</v>
      </c>
      <c r="E30" s="117">
        <v>333046.94</v>
      </c>
      <c r="F30" s="117">
        <v>333046.94</v>
      </c>
      <c r="G30" s="74">
        <f t="shared" si="9"/>
        <v>769966.02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4">
        <f t="shared" si="8"/>
        <v>3133428.07</v>
      </c>
      <c r="E31" s="117">
        <v>1432577.34</v>
      </c>
      <c r="F31" s="117">
        <v>1432577.34</v>
      </c>
      <c r="G31" s="74">
        <f t="shared" si="9"/>
        <v>1700850.7299999997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4">
        <f t="shared" si="8"/>
        <v>350000</v>
      </c>
      <c r="E32" s="117">
        <v>0</v>
      </c>
      <c r="F32" s="117">
        <v>0</v>
      </c>
      <c r="G32" s="74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4">
        <f t="shared" si="8"/>
        <v>5941436.4600000009</v>
      </c>
      <c r="E33" s="117">
        <v>3675209.93</v>
      </c>
      <c r="F33" s="117">
        <v>3675209.93</v>
      </c>
      <c r="G33" s="74">
        <f t="shared" si="9"/>
        <v>2266226.5300000007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120271.36</v>
      </c>
      <c r="F34" s="117">
        <v>120271.36</v>
      </c>
      <c r="G34" s="74">
        <f t="shared" si="9"/>
        <v>110228.49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4">
        <f t="shared" si="8"/>
        <v>129539.14</v>
      </c>
      <c r="E35" s="117">
        <v>63041.95</v>
      </c>
      <c r="F35" s="117">
        <v>63041.95</v>
      </c>
      <c r="G35" s="74">
        <f t="shared" si="9"/>
        <v>66497.19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4">
        <f t="shared" si="8"/>
        <v>561309.06000000006</v>
      </c>
      <c r="E36" s="117">
        <v>285062.8</v>
      </c>
      <c r="F36" s="117">
        <v>285062.8</v>
      </c>
      <c r="G36" s="74">
        <f t="shared" si="9"/>
        <v>276246.26000000007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4">
        <f t="shared" si="8"/>
        <v>3104905.87</v>
      </c>
      <c r="E37" s="117">
        <v>1866225.92</v>
      </c>
      <c r="F37" s="117">
        <v>1866225.92</v>
      </c>
      <c r="G37" s="74">
        <f t="shared" si="9"/>
        <v>1238679.9500000002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340000</v>
      </c>
      <c r="D38" s="74">
        <f t="shared" si="10"/>
        <v>1886839</v>
      </c>
      <c r="E38" s="74">
        <f t="shared" si="10"/>
        <v>543747.38</v>
      </c>
      <c r="F38" s="74">
        <f t="shared" si="10"/>
        <v>543747.38</v>
      </c>
      <c r="G38" s="74">
        <f t="shared" si="10"/>
        <v>1343091.62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340000</v>
      </c>
      <c r="D42" s="74">
        <f t="shared" si="8"/>
        <v>1886839</v>
      </c>
      <c r="E42" s="117">
        <v>543747.38</v>
      </c>
      <c r="F42" s="117">
        <v>543747.38</v>
      </c>
      <c r="G42" s="74">
        <f t="shared" si="11"/>
        <v>1343091.62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4408800</v>
      </c>
      <c r="D48" s="74">
        <f t="shared" si="12"/>
        <v>4468800</v>
      </c>
      <c r="E48" s="74">
        <f t="shared" si="12"/>
        <v>165589.4</v>
      </c>
      <c r="F48" s="74">
        <f t="shared" si="12"/>
        <v>165589.4</v>
      </c>
      <c r="G48" s="74">
        <f t="shared" si="12"/>
        <v>4303210.5999999996</v>
      </c>
    </row>
    <row r="49" spans="1:8">
      <c r="A49" s="8" t="s">
        <v>52</v>
      </c>
      <c r="B49" s="117">
        <v>0</v>
      </c>
      <c r="C49" s="117">
        <v>1964400</v>
      </c>
      <c r="D49" s="74">
        <f t="shared" si="8"/>
        <v>1964400</v>
      </c>
      <c r="E49" s="117">
        <v>117594.4</v>
      </c>
      <c r="F49" s="117">
        <v>117594.4</v>
      </c>
      <c r="G49" s="74">
        <f t="shared" ref="G49:G57" si="13">D49-E49</f>
        <v>1846805.6</v>
      </c>
      <c r="H49" s="46" t="s">
        <v>187</v>
      </c>
    </row>
    <row r="50" spans="1:8">
      <c r="A50" s="8" t="s">
        <v>53</v>
      </c>
      <c r="B50" s="117">
        <v>0</v>
      </c>
      <c r="C50" s="117">
        <v>20000</v>
      </c>
      <c r="D50" s="74">
        <f t="shared" si="8"/>
        <v>20000</v>
      </c>
      <c r="E50" s="117">
        <v>0</v>
      </c>
      <c r="F50" s="117">
        <v>0</v>
      </c>
      <c r="G50" s="74">
        <f t="shared" si="13"/>
        <v>20000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1900000</v>
      </c>
      <c r="D52" s="74">
        <f t="shared" si="8"/>
        <v>1900000</v>
      </c>
      <c r="E52" s="117">
        <v>0</v>
      </c>
      <c r="F52" s="117">
        <v>0</v>
      </c>
      <c r="G52" s="74">
        <f t="shared" si="13"/>
        <v>1900000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524400</v>
      </c>
      <c r="D54" s="74">
        <f t="shared" si="8"/>
        <v>584400</v>
      </c>
      <c r="E54" s="117">
        <v>47995</v>
      </c>
      <c r="F54" s="117">
        <v>47995</v>
      </c>
      <c r="G54" s="74">
        <f t="shared" si="13"/>
        <v>536405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974897.28</v>
      </c>
      <c r="D84" s="73">
        <f t="shared" si="22"/>
        <v>51992998.280000001</v>
      </c>
      <c r="E84" s="73">
        <f t="shared" si="22"/>
        <v>30466797.009999998</v>
      </c>
      <c r="F84" s="73">
        <f t="shared" si="22"/>
        <v>30466797.009999998</v>
      </c>
      <c r="G84" s="73">
        <f t="shared" si="22"/>
        <v>21526201.27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0</v>
      </c>
      <c r="D85" s="74">
        <f t="shared" si="23"/>
        <v>44961143</v>
      </c>
      <c r="E85" s="74">
        <f t="shared" si="23"/>
        <v>26441165.859999999</v>
      </c>
      <c r="F85" s="74">
        <f t="shared" si="23"/>
        <v>26441165.859999999</v>
      </c>
      <c r="G85" s="74">
        <f t="shared" si="23"/>
        <v>18519977.140000001</v>
      </c>
    </row>
    <row r="86" spans="1:8">
      <c r="A86" s="8" t="s">
        <v>14</v>
      </c>
      <c r="B86" s="117">
        <v>14433530.140000001</v>
      </c>
      <c r="C86" s="117">
        <v>0</v>
      </c>
      <c r="D86" s="74">
        <f t="shared" ref="D86:D92" si="24">B86+C86</f>
        <v>14433530.140000001</v>
      </c>
      <c r="E86" s="117">
        <v>9161612.7899999991</v>
      </c>
      <c r="F86" s="117">
        <v>9161612.7899999991</v>
      </c>
      <c r="G86" s="74">
        <f t="shared" ref="G86:G92" si="25">D86-E86</f>
        <v>5271917.3500000015</v>
      </c>
      <c r="H86" s="51" t="s">
        <v>216</v>
      </c>
    </row>
    <row r="87" spans="1:8">
      <c r="A87" s="8" t="s">
        <v>15</v>
      </c>
      <c r="B87" s="117">
        <v>3106759.19</v>
      </c>
      <c r="C87" s="117">
        <v>-651754.81000000006</v>
      </c>
      <c r="D87" s="74">
        <f t="shared" si="24"/>
        <v>2455004.38</v>
      </c>
      <c r="E87" s="117">
        <v>1751880.1</v>
      </c>
      <c r="F87" s="117">
        <v>1751880.1</v>
      </c>
      <c r="G87" s="74">
        <f t="shared" si="25"/>
        <v>703124.2799999998</v>
      </c>
      <c r="H87" s="51" t="s">
        <v>217</v>
      </c>
    </row>
    <row r="88" spans="1:8">
      <c r="A88" s="8" t="s">
        <v>16</v>
      </c>
      <c r="B88" s="117">
        <v>5182798.79</v>
      </c>
      <c r="C88" s="117">
        <v>0</v>
      </c>
      <c r="D88" s="74">
        <f t="shared" si="24"/>
        <v>5182798.79</v>
      </c>
      <c r="E88" s="117">
        <v>1444528.44</v>
      </c>
      <c r="F88" s="117">
        <v>1444528.44</v>
      </c>
      <c r="G88" s="74">
        <f t="shared" si="25"/>
        <v>3738270.35</v>
      </c>
      <c r="H88" s="51" t="s">
        <v>218</v>
      </c>
    </row>
    <row r="89" spans="1:8">
      <c r="A89" s="8" t="s">
        <v>17</v>
      </c>
      <c r="B89" s="117">
        <v>3699565.05</v>
      </c>
      <c r="C89" s="117">
        <v>2078175.03</v>
      </c>
      <c r="D89" s="74">
        <f t="shared" si="24"/>
        <v>5777740.0800000001</v>
      </c>
      <c r="E89" s="117">
        <v>4278642.4800000004</v>
      </c>
      <c r="F89" s="117">
        <v>4278642.4800000004</v>
      </c>
      <c r="G89" s="74">
        <f t="shared" si="25"/>
        <v>1499097.5999999996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-1426420.22</v>
      </c>
      <c r="D90" s="74">
        <f t="shared" si="24"/>
        <v>17112069.609999999</v>
      </c>
      <c r="E90" s="117">
        <v>9804502.0500000007</v>
      </c>
      <c r="F90" s="117">
        <v>9804502.0500000007</v>
      </c>
      <c r="G90" s="74">
        <f t="shared" si="25"/>
        <v>7307567.5599999987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32151.29</v>
      </c>
      <c r="D93" s="74">
        <f t="shared" si="26"/>
        <v>360494.42000000004</v>
      </c>
      <c r="E93" s="74">
        <f t="shared" si="26"/>
        <v>179180.43</v>
      </c>
      <c r="F93" s="74">
        <f t="shared" si="26"/>
        <v>179180.43</v>
      </c>
      <c r="G93" s="74">
        <f t="shared" si="26"/>
        <v>181313.99000000002</v>
      </c>
    </row>
    <row r="94" spans="1:8">
      <c r="A94" s="8" t="s">
        <v>22</v>
      </c>
      <c r="B94" s="117">
        <v>35436.9</v>
      </c>
      <c r="C94" s="117">
        <v>3244.73</v>
      </c>
      <c r="D94" s="74">
        <f t="shared" ref="D94:D102" si="27">B94+C94</f>
        <v>38681.630000000005</v>
      </c>
      <c r="E94" s="117">
        <v>2999.97</v>
      </c>
      <c r="F94" s="117">
        <v>2999.97</v>
      </c>
      <c r="G94" s="74">
        <f t="shared" ref="G94:G102" si="28">D94-E94</f>
        <v>35681.660000000003</v>
      </c>
      <c r="H94" s="52" t="s">
        <v>223</v>
      </c>
    </row>
    <row r="95" spans="1:8">
      <c r="A95" s="8" t="s">
        <v>23</v>
      </c>
      <c r="B95" s="117">
        <v>35836.35</v>
      </c>
      <c r="C95" s="117">
        <v>-500</v>
      </c>
      <c r="D95" s="74">
        <f t="shared" si="27"/>
        <v>35336.35</v>
      </c>
      <c r="E95" s="117">
        <v>28621.19</v>
      </c>
      <c r="F95" s="117">
        <v>28621.19</v>
      </c>
      <c r="G95" s="74">
        <f t="shared" si="28"/>
        <v>6715.16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255.24</v>
      </c>
      <c r="D97" s="74">
        <f t="shared" si="27"/>
        <v>69345.590000000011</v>
      </c>
      <c r="E97" s="117">
        <v>8263.26</v>
      </c>
      <c r="F97" s="117">
        <v>8263.26</v>
      </c>
      <c r="G97" s="74">
        <f t="shared" si="28"/>
        <v>61082.330000000009</v>
      </c>
      <c r="H97" s="52" t="s">
        <v>226</v>
      </c>
    </row>
    <row r="98" spans="1:8">
      <c r="A98" s="1" t="s">
        <v>26</v>
      </c>
      <c r="B98" s="117">
        <v>47868.99</v>
      </c>
      <c r="C98" s="117">
        <v>0</v>
      </c>
      <c r="D98" s="74">
        <f t="shared" si="27"/>
        <v>47868.99</v>
      </c>
      <c r="E98" s="117">
        <v>23865.59</v>
      </c>
      <c r="F98" s="117">
        <v>23865.59</v>
      </c>
      <c r="G98" s="74">
        <f t="shared" si="28"/>
        <v>24003.399999999998</v>
      </c>
      <c r="H98" s="52" t="s">
        <v>227</v>
      </c>
    </row>
    <row r="99" spans="1:8">
      <c r="A99" s="8" t="s">
        <v>27</v>
      </c>
      <c r="B99" s="117">
        <v>70886.27</v>
      </c>
      <c r="C99" s="117">
        <v>32151.29</v>
      </c>
      <c r="D99" s="74">
        <f t="shared" si="27"/>
        <v>103037.56</v>
      </c>
      <c r="E99" s="117">
        <v>100503.53</v>
      </c>
      <c r="F99" s="117">
        <v>100503.53</v>
      </c>
      <c r="G99" s="74">
        <f t="shared" si="28"/>
        <v>2534.0299999999988</v>
      </c>
      <c r="H99" s="52" t="s">
        <v>228</v>
      </c>
    </row>
    <row r="100" spans="1:8">
      <c r="A100" s="8" t="s">
        <v>28</v>
      </c>
      <c r="B100" s="117">
        <v>16920.09</v>
      </c>
      <c r="C100" s="117">
        <v>0</v>
      </c>
      <c r="D100" s="74">
        <f t="shared" si="27"/>
        <v>16920.09</v>
      </c>
      <c r="E100" s="117">
        <v>3845</v>
      </c>
      <c r="F100" s="117">
        <v>3845</v>
      </c>
      <c r="G100" s="74">
        <f t="shared" si="28"/>
        <v>13075.09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4">
        <f t="shared" si="27"/>
        <v>49304.21</v>
      </c>
      <c r="E102" s="117">
        <v>11081.89</v>
      </c>
      <c r="F102" s="117">
        <v>11081.89</v>
      </c>
      <c r="G102" s="74">
        <f t="shared" si="28"/>
        <v>38222.32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24794.58</v>
      </c>
      <c r="D103" s="74">
        <f t="shared" si="29"/>
        <v>5753409.4500000002</v>
      </c>
      <c r="E103" s="74">
        <f t="shared" si="29"/>
        <v>2928499.31</v>
      </c>
      <c r="F103" s="74">
        <f t="shared" si="29"/>
        <v>2928499.31</v>
      </c>
      <c r="G103" s="74">
        <f t="shared" si="29"/>
        <v>2824910.14</v>
      </c>
    </row>
    <row r="104" spans="1:8">
      <c r="A104" s="8" t="s">
        <v>32</v>
      </c>
      <c r="B104" s="117">
        <v>635817.53</v>
      </c>
      <c r="C104" s="117">
        <v>-1062.2</v>
      </c>
      <c r="D104" s="74">
        <f t="shared" ref="D104:D112" si="30">B104+C104</f>
        <v>634755.33000000007</v>
      </c>
      <c r="E104" s="117">
        <v>586190.30000000005</v>
      </c>
      <c r="F104" s="117">
        <v>586190.30000000005</v>
      </c>
      <c r="G104" s="74">
        <f t="shared" ref="G104:G112" si="31">D104-E104</f>
        <v>48565.030000000028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4">
        <f t="shared" si="30"/>
        <v>40120.199999999997</v>
      </c>
      <c r="E105" s="117">
        <v>928</v>
      </c>
      <c r="F105" s="117">
        <v>928</v>
      </c>
      <c r="G105" s="74">
        <f t="shared" si="31"/>
        <v>39192.199999999997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24709.34</v>
      </c>
      <c r="D106" s="74">
        <f t="shared" si="30"/>
        <v>3824444.05</v>
      </c>
      <c r="E106" s="117">
        <v>1442270.27</v>
      </c>
      <c r="F106" s="117">
        <v>1442270.27</v>
      </c>
      <c r="G106" s="74">
        <f t="shared" si="31"/>
        <v>2382173.7799999998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6789.55</v>
      </c>
      <c r="F107" s="117">
        <v>6789.55</v>
      </c>
      <c r="G107" s="74">
        <f t="shared" si="31"/>
        <v>1681.4499999999998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4">
        <f t="shared" si="30"/>
        <v>876664.96</v>
      </c>
      <c r="E108" s="117">
        <v>740576.54</v>
      </c>
      <c r="F108" s="117">
        <v>740576.54</v>
      </c>
      <c r="G108" s="74">
        <f t="shared" si="31"/>
        <v>136088.41999999993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4">
        <f t="shared" si="30"/>
        <v>148999.85999999999</v>
      </c>
      <c r="E109" s="117">
        <v>23035.18</v>
      </c>
      <c r="F109" s="117">
        <v>23035.18</v>
      </c>
      <c r="G109" s="74">
        <f t="shared" si="31"/>
        <v>125964.68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4">
        <f t="shared" si="30"/>
        <v>191671.19999999998</v>
      </c>
      <c r="E110" s="117">
        <v>127211.61</v>
      </c>
      <c r="F110" s="117">
        <v>127211.61</v>
      </c>
      <c r="G110" s="74">
        <f t="shared" si="31"/>
        <v>64459.589999999982</v>
      </c>
      <c r="H110" s="53" t="s">
        <v>238</v>
      </c>
    </row>
    <row r="111" spans="1:8">
      <c r="A111" s="8" t="s">
        <v>39</v>
      </c>
      <c r="B111" s="117">
        <v>27220.65</v>
      </c>
      <c r="C111" s="117">
        <v>1062.2</v>
      </c>
      <c r="D111" s="74">
        <f t="shared" si="30"/>
        <v>28282.850000000002</v>
      </c>
      <c r="E111" s="117">
        <v>1497.86</v>
      </c>
      <c r="F111" s="117">
        <v>1497.86</v>
      </c>
      <c r="G111" s="74">
        <f t="shared" si="31"/>
        <v>26784.99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8387729.0599999996</v>
      </c>
      <c r="D159" s="73">
        <f t="shared" si="47"/>
        <v>127075236.06</v>
      </c>
      <c r="E159" s="73">
        <f t="shared" si="47"/>
        <v>74268402.270000011</v>
      </c>
      <c r="F159" s="73">
        <f t="shared" si="47"/>
        <v>74268402.270000011</v>
      </c>
      <c r="G159" s="73">
        <f t="shared" si="47"/>
        <v>52806833.790000007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5">
      <c r="A161" s="118" t="s">
        <v>337</v>
      </c>
    </row>
    <row r="170" spans="1:5">
      <c r="A170" s="128" t="s">
        <v>343</v>
      </c>
      <c r="B170" s="128"/>
      <c r="C170" s="127"/>
      <c r="D170" s="128" t="s">
        <v>344</v>
      </c>
      <c r="E170" s="128"/>
    </row>
    <row r="171" spans="1:5" ht="29.25" customHeight="1">
      <c r="A171" s="129" t="s">
        <v>346</v>
      </c>
      <c r="B171" s="129"/>
      <c r="C171" s="126"/>
      <c r="D171" s="125" t="s">
        <v>345</v>
      </c>
      <c r="E171" s="125"/>
    </row>
  </sheetData>
  <mergeCells count="13">
    <mergeCell ref="D171:E171"/>
    <mergeCell ref="A170:B170"/>
    <mergeCell ref="A171:B171"/>
    <mergeCell ref="D170:E170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topLeftCell="A16" zoomScaleNormal="100" workbookViewId="0">
      <selection activeCell="A39" sqref="A39:E40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7412831.7800000003</v>
      </c>
      <c r="D9" s="76">
        <f t="shared" si="0"/>
        <v>75082237.779999986</v>
      </c>
      <c r="E9" s="76">
        <f t="shared" si="0"/>
        <v>43801605.259999998</v>
      </c>
      <c r="F9" s="76">
        <f t="shared" si="0"/>
        <v>43801605.259999998</v>
      </c>
      <c r="G9" s="76">
        <f t="shared" si="0"/>
        <v>31280632.519999996</v>
      </c>
    </row>
    <row r="10" spans="1:7">
      <c r="A10" s="119" t="s">
        <v>338</v>
      </c>
      <c r="B10" s="120">
        <v>6207845.2599999998</v>
      </c>
      <c r="C10" s="120">
        <v>967317.89</v>
      </c>
      <c r="D10" s="77">
        <f>B10+C10</f>
        <v>7175163.1499999994</v>
      </c>
      <c r="E10" s="120">
        <v>4652675.58</v>
      </c>
      <c r="F10" s="120">
        <v>4652675.58</v>
      </c>
      <c r="G10" s="77">
        <f>D10-E10</f>
        <v>2522487.5699999994</v>
      </c>
    </row>
    <row r="11" spans="1:7">
      <c r="A11" s="119" t="s">
        <v>339</v>
      </c>
      <c r="B11" s="120">
        <v>4397676.21</v>
      </c>
      <c r="C11" s="120">
        <v>486553.44</v>
      </c>
      <c r="D11" s="77">
        <f t="shared" ref="D11:D17" si="1">B11+C11</f>
        <v>4884229.6500000004</v>
      </c>
      <c r="E11" s="120">
        <v>2729913.34</v>
      </c>
      <c r="F11" s="120">
        <v>2729913.34</v>
      </c>
      <c r="G11" s="77">
        <f t="shared" ref="G11:G17" si="2">D11-E11</f>
        <v>2154316.3100000005</v>
      </c>
    </row>
    <row r="12" spans="1:7">
      <c r="A12" s="119" t="s">
        <v>340</v>
      </c>
      <c r="B12" s="120">
        <v>21789855.899999999</v>
      </c>
      <c r="C12" s="120">
        <v>6005644.04</v>
      </c>
      <c r="D12" s="77">
        <f t="shared" si="1"/>
        <v>27795499.939999998</v>
      </c>
      <c r="E12" s="120">
        <v>14563950.91</v>
      </c>
      <c r="F12" s="120">
        <v>14563950.91</v>
      </c>
      <c r="G12" s="77">
        <f t="shared" si="2"/>
        <v>13231549.029999997</v>
      </c>
    </row>
    <row r="13" spans="1:7">
      <c r="A13" s="119" t="s">
        <v>341</v>
      </c>
      <c r="B13" s="120">
        <v>34634186.520000003</v>
      </c>
      <c r="C13" s="120">
        <v>-46683.59</v>
      </c>
      <c r="D13" s="77">
        <f t="shared" si="1"/>
        <v>34587502.93</v>
      </c>
      <c r="E13" s="120">
        <v>21409743.280000001</v>
      </c>
      <c r="F13" s="120">
        <v>21409743.280000001</v>
      </c>
      <c r="G13" s="77">
        <f t="shared" si="2"/>
        <v>13177759.649999999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445322.15</v>
      </c>
      <c r="F14" s="120">
        <v>445322.15</v>
      </c>
      <c r="G14" s="77">
        <f t="shared" si="2"/>
        <v>194519.95999999996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974897.27999999991</v>
      </c>
      <c r="D19" s="79">
        <f t="shared" si="3"/>
        <v>51992998.280000001</v>
      </c>
      <c r="E19" s="79">
        <f t="shared" si="3"/>
        <v>30466797.010000002</v>
      </c>
      <c r="F19" s="79">
        <f t="shared" si="3"/>
        <v>30466797.010000002</v>
      </c>
      <c r="G19" s="79">
        <f t="shared" si="3"/>
        <v>21526201.270000003</v>
      </c>
    </row>
    <row r="20" spans="1:7">
      <c r="A20" s="119" t="s">
        <v>338</v>
      </c>
      <c r="B20" s="120">
        <v>3770254.96</v>
      </c>
      <c r="C20" s="120">
        <v>162651.41</v>
      </c>
      <c r="D20" s="77">
        <f t="shared" ref="D20:D28" si="4">B20+C20</f>
        <v>3932906.37</v>
      </c>
      <c r="E20" s="120">
        <v>2681769.4300000002</v>
      </c>
      <c r="F20" s="120">
        <v>2681769.4300000002</v>
      </c>
      <c r="G20" s="77">
        <f t="shared" ref="G20:G28" si="5">D20-E20</f>
        <v>1251136.94</v>
      </c>
    </row>
    <row r="21" spans="1:7">
      <c r="A21" s="119" t="s">
        <v>339</v>
      </c>
      <c r="B21" s="120">
        <v>3052201.88</v>
      </c>
      <c r="C21" s="120">
        <v>-489003.95</v>
      </c>
      <c r="D21" s="77">
        <f t="shared" si="4"/>
        <v>2563197.9299999997</v>
      </c>
      <c r="E21" s="120">
        <v>1379327.54</v>
      </c>
      <c r="F21" s="120">
        <v>1379327.54</v>
      </c>
      <c r="G21" s="77">
        <f t="shared" si="5"/>
        <v>1183870.3899999997</v>
      </c>
    </row>
    <row r="22" spans="1:7">
      <c r="A22" s="119" t="s">
        <v>340</v>
      </c>
      <c r="B22" s="120">
        <v>12943100.140000001</v>
      </c>
      <c r="C22" s="120">
        <v>1263709.3999999999</v>
      </c>
      <c r="D22" s="77">
        <f t="shared" si="4"/>
        <v>14206809.540000001</v>
      </c>
      <c r="E22" s="120">
        <v>8315758.8499999996</v>
      </c>
      <c r="F22" s="120">
        <v>8315758.8499999996</v>
      </c>
      <c r="G22" s="77">
        <f t="shared" si="5"/>
        <v>5891050.6900000013</v>
      </c>
    </row>
    <row r="23" spans="1:7">
      <c r="A23" s="119" t="s">
        <v>341</v>
      </c>
      <c r="B23" s="120">
        <v>30616983.449999999</v>
      </c>
      <c r="C23" s="120">
        <v>37540.42</v>
      </c>
      <c r="D23" s="77">
        <f t="shared" si="4"/>
        <v>30654523.870000001</v>
      </c>
      <c r="E23" s="120">
        <v>17662592.77</v>
      </c>
      <c r="F23" s="120">
        <v>17662592.77</v>
      </c>
      <c r="G23" s="77">
        <f t="shared" si="5"/>
        <v>12991931.100000001</v>
      </c>
    </row>
    <row r="24" spans="1:7">
      <c r="A24" s="119" t="s">
        <v>342</v>
      </c>
      <c r="B24" s="120">
        <v>635560.56999999995</v>
      </c>
      <c r="C24" s="120">
        <v>0</v>
      </c>
      <c r="D24" s="77">
        <f t="shared" si="4"/>
        <v>635560.56999999995</v>
      </c>
      <c r="E24" s="120">
        <v>427348.42</v>
      </c>
      <c r="F24" s="120">
        <v>427348.42</v>
      </c>
      <c r="G24" s="77">
        <f t="shared" si="5"/>
        <v>208212.14999999997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8387729.0600000005</v>
      </c>
      <c r="D29" s="79">
        <f>B29+C29</f>
        <v>127075236.06</v>
      </c>
      <c r="E29" s="79">
        <f t="shared" si="6"/>
        <v>74268402.269999996</v>
      </c>
      <c r="F29" s="79">
        <f t="shared" si="6"/>
        <v>74268402.269999996</v>
      </c>
      <c r="G29" s="79">
        <f>D29-E29</f>
        <v>52806833.790000007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  <row r="39" spans="1:5">
      <c r="A39" s="128" t="s">
        <v>343</v>
      </c>
      <c r="B39" s="128"/>
      <c r="C39" s="127"/>
      <c r="D39" s="128" t="s">
        <v>344</v>
      </c>
      <c r="E39" s="128"/>
    </row>
    <row r="40" spans="1:5" ht="30" customHeight="1">
      <c r="A40" s="129" t="s">
        <v>346</v>
      </c>
      <c r="B40" s="129"/>
      <c r="C40" s="126"/>
      <c r="D40" s="125" t="s">
        <v>345</v>
      </c>
      <c r="E40" s="125"/>
    </row>
  </sheetData>
  <mergeCells count="13">
    <mergeCell ref="A39:B39"/>
    <mergeCell ref="D39:E39"/>
    <mergeCell ref="A40:B40"/>
    <mergeCell ref="D40:E40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4"/>
  <sheetViews>
    <sheetView tabSelected="1" zoomScaleNormal="100" workbookViewId="0">
      <selection activeCell="J17" sqref="J17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7412831.7800000003</v>
      </c>
      <c r="D9" s="80">
        <f t="shared" si="0"/>
        <v>75082237.780000001</v>
      </c>
      <c r="E9" s="80">
        <f t="shared" si="0"/>
        <v>43801605.259999998</v>
      </c>
      <c r="F9" s="80">
        <f t="shared" si="0"/>
        <v>43801605.259999998</v>
      </c>
      <c r="G9" s="80">
        <f t="shared" si="0"/>
        <v>31280632.520000003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445322.15</v>
      </c>
      <c r="F10" s="81">
        <f t="shared" si="1"/>
        <v>445322.15</v>
      </c>
      <c r="G10" s="81">
        <f t="shared" si="1"/>
        <v>194519.95999999996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445322.15</v>
      </c>
      <c r="F13" s="122">
        <v>445322.15</v>
      </c>
      <c r="G13" s="81">
        <f t="shared" si="3"/>
        <v>194519.95999999996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7412831.7800000003</v>
      </c>
      <c r="D19" s="81">
        <f t="shared" si="4"/>
        <v>74442395.670000002</v>
      </c>
      <c r="E19" s="81">
        <f t="shared" si="4"/>
        <v>43356283.109999999</v>
      </c>
      <c r="F19" s="81">
        <f t="shared" si="4"/>
        <v>43356283.109999999</v>
      </c>
      <c r="G19" s="81">
        <f t="shared" si="4"/>
        <v>31086112.560000002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1">
        <f t="shared" si="5"/>
        <v>74442395.670000002</v>
      </c>
      <c r="E24" s="122">
        <v>43356283.109999999</v>
      </c>
      <c r="F24" s="122">
        <v>43356283.109999999</v>
      </c>
      <c r="G24" s="81">
        <f t="shared" si="6"/>
        <v>31086112.560000002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974897.28</v>
      </c>
      <c r="D43" s="82">
        <f t="shared" si="13"/>
        <v>51992998.280000001</v>
      </c>
      <c r="E43" s="82">
        <f t="shared" si="13"/>
        <v>30466797.010000002</v>
      </c>
      <c r="F43" s="82">
        <f t="shared" si="13"/>
        <v>30466797.010000002</v>
      </c>
      <c r="G43" s="82">
        <f t="shared" si="13"/>
        <v>21526201.27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0</v>
      </c>
      <c r="D44" s="81">
        <f t="shared" si="14"/>
        <v>635560.56999999995</v>
      </c>
      <c r="E44" s="81">
        <f t="shared" si="14"/>
        <v>427348.42</v>
      </c>
      <c r="F44" s="81">
        <f t="shared" si="14"/>
        <v>427348.42</v>
      </c>
      <c r="G44" s="81">
        <f t="shared" si="14"/>
        <v>208212.14999999997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1">
        <f t="shared" si="15"/>
        <v>635560.56999999995</v>
      </c>
      <c r="E47" s="122">
        <v>427348.42</v>
      </c>
      <c r="F47" s="122">
        <v>427348.42</v>
      </c>
      <c r="G47" s="81">
        <f t="shared" si="16"/>
        <v>208212.14999999997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974897.28</v>
      </c>
      <c r="D53" s="81">
        <f t="shared" si="17"/>
        <v>51357437.710000001</v>
      </c>
      <c r="E53" s="81">
        <f t="shared" si="17"/>
        <v>30039448.59</v>
      </c>
      <c r="F53" s="81">
        <f t="shared" si="17"/>
        <v>30039448.59</v>
      </c>
      <c r="G53" s="81">
        <f t="shared" si="17"/>
        <v>21317989.120000001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974897.28</v>
      </c>
      <c r="D58" s="81">
        <f t="shared" si="18"/>
        <v>51357437.710000001</v>
      </c>
      <c r="E58" s="122">
        <v>30039448.59</v>
      </c>
      <c r="F58" s="122">
        <v>30039448.59</v>
      </c>
      <c r="G58" s="81">
        <f t="shared" si="19"/>
        <v>21317989.120000001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8387729.0600000005</v>
      </c>
      <c r="D77" s="82">
        <f t="shared" si="26"/>
        <v>127075236.06</v>
      </c>
      <c r="E77" s="82">
        <f t="shared" si="26"/>
        <v>74268402.269999996</v>
      </c>
      <c r="F77" s="82">
        <f t="shared" si="26"/>
        <v>74268402.269999996</v>
      </c>
      <c r="G77" s="82">
        <f t="shared" si="26"/>
        <v>52806833.790000007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  <row r="83" spans="1:5">
      <c r="A83" s="128" t="s">
        <v>343</v>
      </c>
      <c r="B83" s="128"/>
      <c r="C83" s="127"/>
      <c r="D83" s="128" t="s">
        <v>344</v>
      </c>
      <c r="E83" s="128"/>
    </row>
    <row r="84" spans="1:5" ht="28.5" customHeight="1">
      <c r="A84" s="129" t="s">
        <v>346</v>
      </c>
      <c r="B84" s="129"/>
      <c r="C84" s="126"/>
      <c r="D84" s="125" t="s">
        <v>345</v>
      </c>
      <c r="E84" s="125"/>
    </row>
  </sheetData>
  <mergeCells count="13">
    <mergeCell ref="A83:B83"/>
    <mergeCell ref="D83:E83"/>
    <mergeCell ref="A84:B84"/>
    <mergeCell ref="D84:E84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activeCell="J16" sqref="J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64846</v>
      </c>
      <c r="D9" s="85">
        <f t="shared" si="0"/>
        <v>49296121.829999998</v>
      </c>
      <c r="E9" s="85">
        <f t="shared" si="0"/>
        <v>32888800.140000001</v>
      </c>
      <c r="F9" s="85">
        <f t="shared" si="0"/>
        <v>32888800.140000001</v>
      </c>
      <c r="G9" s="85">
        <f t="shared" si="0"/>
        <v>16407321.689999998</v>
      </c>
    </row>
    <row r="10" spans="1:7">
      <c r="A10" s="35" t="s">
        <v>143</v>
      </c>
      <c r="B10" s="124">
        <v>49231275.829999998</v>
      </c>
      <c r="C10" s="124">
        <v>64846</v>
      </c>
      <c r="D10" s="86">
        <f>B10+C10</f>
        <v>49296121.829999998</v>
      </c>
      <c r="E10" s="124">
        <v>32888800.140000001</v>
      </c>
      <c r="F10" s="124">
        <v>32888800.140000001</v>
      </c>
      <c r="G10" s="86">
        <f>D10-E10</f>
        <v>16407321.689999998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0</v>
      </c>
      <c r="D21" s="85">
        <f t="shared" si="3"/>
        <v>44961143</v>
      </c>
      <c r="E21" s="85">
        <f t="shared" si="3"/>
        <v>26441165.859999999</v>
      </c>
      <c r="F21" s="85">
        <f t="shared" si="3"/>
        <v>26441165.859999999</v>
      </c>
      <c r="G21" s="85">
        <f t="shared" si="3"/>
        <v>18519977.140000001</v>
      </c>
    </row>
    <row r="22" spans="1:7">
      <c r="A22" s="35" t="s">
        <v>143</v>
      </c>
      <c r="B22" s="124">
        <v>44961143</v>
      </c>
      <c r="C22" s="124">
        <v>0</v>
      </c>
      <c r="D22" s="86">
        <f>B22+C22</f>
        <v>44961143</v>
      </c>
      <c r="E22" s="124">
        <v>26441165.859999999</v>
      </c>
      <c r="F22" s="124">
        <v>26441165.859999999</v>
      </c>
      <c r="G22" s="86">
        <f>D22-E22</f>
        <v>18519977.140000001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64846</v>
      </c>
      <c r="D33" s="85">
        <f t="shared" si="6"/>
        <v>94257264.829999998</v>
      </c>
      <c r="E33" s="85">
        <f t="shared" si="6"/>
        <v>59329966</v>
      </c>
      <c r="F33" s="85">
        <f t="shared" si="6"/>
        <v>59329966</v>
      </c>
      <c r="G33" s="85">
        <f t="shared" si="6"/>
        <v>34927298.829999998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2025-10-10T23:03:19Z</cp:lastPrinted>
  <dcterms:created xsi:type="dcterms:W3CDTF">2018-11-21T18:09:30Z</dcterms:created>
  <dcterms:modified xsi:type="dcterms:W3CDTF">2025-10-10T23:03:44Z</dcterms:modified>
</cp:coreProperties>
</file>