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6.-IDF\"/>
    </mc:Choice>
  </mc:AlternateContent>
  <xr:revisionPtr revIDLastSave="0" documentId="8_{CDE375EC-8980-4148-9B30-E95A910AFED9}" xr6:coauthVersionLast="36" xr6:coauthVersionMax="36" xr10:uidLastSave="{00000000-0000-0000-0000-000000000000}"/>
  <bookViews>
    <workbookView xWindow="0" yWindow="0" windowWidth="23040" windowHeight="9525" activeTab="1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<sst xmlns="http://schemas.openxmlformats.org/spreadsheetml/2006/main" count="507" uniqueCount="347">
  <si>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</si>
  <si>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</si>
  <si>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</si>
  <si>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</si>
  <si>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</si>
  <si>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</si>
  <si>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</si>
  <si>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</si>
  <si>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</si>
  <si>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</si>
  <si>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</si>
  <si>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</si>
  <si>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</si>
  <si>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</si>
  <si>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</si>
  <si>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</si>
  <si>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</si>
  <si>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</si>
  <si>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</si>
  <si>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</si>
  <si>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</si>
  <si>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</si>
  <si>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</si>
  <si>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</si>
  <si>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</si>
  <si>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</si>
  <si>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</si>
  <si>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</si>
  <si>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</si>
  <si>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</si>
  <si>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</si>
  <si>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</si>
  <si>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</si>
  <si>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</si>
  <si>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</si>
  <si>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</si>
  <si>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</si>
  <si>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</si>
  <si>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</si>
  <si>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</si>
  <si>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</si>
  <si>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</si>
  <si>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</si>
  <si>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</si>
  <si>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</si>
  <si>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</si>
  <si>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</si>
  <si>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</si>
  <si>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</si>
  <si>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</si>
  <si>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</si>
  <si>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</si>
  <si>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</si>
  <si>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</si>
  <si>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</si>
  <si>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</si>
  <si>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</si>
  <si>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</si>
  <si>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</si>
  <si>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</si>
  <si>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</si>
  <si>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</si>
  <si>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</si>
  <si>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</si>
  <si>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</si>
  <si>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</si>
  <si>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</si>
  <si>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</si>
  <si>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</si>
  <si>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</si>
  <si>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</si>
  <si>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</si>
  <si>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</si>
  <si>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</si>
  <si>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</si>
  <si>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</si>
  <si>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</si>
  <si>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</si>
  <si>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</si>
  <si>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</si>
  <si>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</si>
  <si>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</si>
  <si>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</si>
  <si>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</si>
  <si>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</si>
  <si>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</si>
  <si>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</si>
  <si>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</si>
  <si>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</si>
  <si>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</si>
  <si>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</si>
  <si>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</si>
  <si>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</si>
  <si>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</si>
  <si>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</si>
  <si>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</si>
  <si>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</si>
  <si>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</si>
  <si>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</si>
  <si>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</si>
  <si>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</si>
  <si>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</si>
  <si>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</si>
  <si>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</si>
  <si>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</si>
  <si>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</si>
  <si>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</si>
  <si>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</si>
  <si>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</si>
  <si>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</si>
  <si>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</si>
  <si>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</si>
  <si>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</si>
  <si>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</si>
  <si>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</si>
  <si>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</si>
  <si>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</si>
  <si>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</si>
  <si>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</si>
  <si>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</si>
  <si>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</si>
  <si>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</si>
  <si>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</si>
  <si>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</si>
  <si>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</si>
  <si>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</si>
  <si>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</si>
  <si>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</si>
  <si>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</si>
  <si>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</si>
  <si>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</si>
  <si>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</si>
  <si>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</si>
  <si>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</si>
  <si>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</si>
  <si>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</si>
  <si>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</si>
  <si>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</si>
  <si>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</si>
  <si>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</si>
  <si>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</si>
  <si>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</si>
  <si>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</si>
  <si>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</si>
  <si>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</si>
  <si>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</si>
  <si>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</si>
  <si>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</si>
  <si>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</si>
  <si>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</si>
  <si>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</si>
  <si>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</si>
  <si>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</si>
  <si>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</si>
  <si>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</si>
  <si>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</si>
  <si>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</si>
  <si>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</si>
  <si>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</si>
  <si>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</si>
  <si>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</si>
  <si>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</si>
  <si>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</si>
  <si>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</si>
  <si>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</si>
  <si>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</si>
  <si>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</si>
  <si>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</si>
  <si>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</si>
  <si>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</si>
  <si>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</si>
  <si>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</si>
  <si>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</si>
  <si>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</si>
  <si>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</si>
  <si>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</si>
  <si>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</si>
  <si>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</si>
  <si>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</si>
  <si>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</si>
  <si>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</si>
  <si>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</si>
  <si>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</si>
  <si>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</si>
  <si>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</si>
  <si>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</si>
  <si>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</si>
  <si>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</si>
  <si>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</si>
  <si>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</si>
  <si>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</si>
  <si>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</si>
  <si>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</si>
  <si>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</si>
  <si>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</si>
  <si>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</si>
  <si>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</si>
  <si>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</si>
  <si>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</si>
  <si>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</si>
  <si>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</si>
  <si>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</si>
  <si>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</si>
  <si>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</si>
  <si>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</si>
  <si>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</si>
  <si>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</si>
  <si>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</si>
  <si>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</si>
  <si>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</si>
  <si>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</si>
  <si>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</si>
  <si>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</si>
  <si>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</si>
  <si>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</si>
  <si>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</si>
  <si>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</si>
  <si>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</si>
  <si>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</si>
  <si>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</si>
  <si>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</si>
  <si>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</si>
  <si>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</si>
  <si>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</si>
  <si>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</si>
  <si>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</si>
  <si>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</si>
  <si>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</si>
  <si>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</si>
  <si>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</si>
  <si>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</si>
  <si>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</si>
  <si>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</si>
  <si>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</si>
  <si>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</si>
  <si>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</si>
  <si>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</si>
  <si>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</si>
  <si>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</si>
  <si>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</si>
  <si>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</si>
  <si>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</si>
  <si>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</si>
  <si>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</si>
  <si>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</si>
  <si>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</si>
  <si>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</si>
  <si>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</si>
  <si>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</si>
  <si>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</si>
  <si>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</si>
  <si>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</si>
  <si>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</si>
  <si>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</si>
  <si>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</si>
  <si>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</si>
  <si>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</si>
  <si>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</si>
  <si>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</si>
  <si>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</si>
  <si>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</si>
  <si>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</si>
  <si>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</si>
  <si>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</si>
  <si>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</si>
  <si>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</si>
  <si>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</si>
  <si>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</si>
  <si>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</si>
  <si>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</si>
  <si>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</si>
  <si>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</si>
  <si>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</si>
  <si>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</si>
  <si>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</si>
  <si>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</si>
  <si>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</si>
  <si>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</si>
  <si>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</si>
  <si>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</si>
  <si>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</si>
  <si>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</si>
  <si>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</si>
  <si>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</si>
  <si>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</si>
  <si>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</si>
  <si>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</si>
  <si>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</si>
  <si>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</si>
  <si>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</si>
  <si>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</si>
  <si>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</si>
  <si>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</si>
  <si>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</si>
  <si>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</si>
  <si>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</si>
  <si>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</si>
  <si>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</si>
  <si>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</si>
  <si>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</si>
  <si>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</si>
  <si>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</si>
  <si>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</si>
  <si>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</si>
  <si>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</si>
  <si>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</si>
  <si>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</si>
  <si>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</si>
  <si>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</si>
  <si>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</si>
  <si>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</si>
  <si>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</si>
  <si>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</si>
  <si>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</si>
  <si>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</si>
  <si>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</si>
  <si>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</si>
  <si>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</si>
  <si>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</si>
  <si>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</si>
  <si>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</si>
  <si>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</si>
  <si>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</si>
  <si>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</si>
  <si>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</si>
  <si>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</si>
  <si>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</si>
  <si>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</si>
  <si>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</si>
  <si>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</si>
  <si>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</si>
  <si>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</si>
  <si>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</si>
  <si>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</si>
  <si>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</si>
  <si>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</si>
  <si>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31 de Diciembre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</si>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</sst>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</cellStyleXfs>
  <cellXfs count="128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</cellXfs>
  <cellStyles count="7">
    <cellStyle name="Millares" xfId="3" builtinId="3"/>
    <cellStyle name="Millares 2" xfId="5" xr:uid="{00000000-0005-0000-0000-00002F000000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opLeftCell="A148" zoomScale="85" zoomScaleNormal="85" workbookViewId="0">
      <selection activeCell="A173" sqref="A173:D174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6802441.2300000004</v>
      </c>
      <c r="D9" s="73">
        <f t="shared" si="0"/>
        <v>74471847.230000004</v>
      </c>
      <c r="E9" s="73">
        <f t="shared" si="0"/>
        <v>67435068.730000004</v>
      </c>
      <c r="F9" s="73">
        <f t="shared" si="0"/>
        <v>67435068.730000004</v>
      </c>
      <c r="G9" s="73">
        <f t="shared" si="0"/>
        <v>7036778.5000000019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-1420860.9099999997</v>
      </c>
      <c r="D10" s="74">
        <f t="shared" si="1"/>
        <v>47810414.920000002</v>
      </c>
      <c r="E10" s="74">
        <f t="shared" si="1"/>
        <v>46514664.269999996</v>
      </c>
      <c r="F10" s="74">
        <f t="shared" si="1"/>
        <v>46514664.269999996</v>
      </c>
      <c r="G10" s="74">
        <f t="shared" si="1"/>
        <v>1295750.6500000013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13025839.390000001</v>
      </c>
      <c r="F11" s="117">
        <v>13025839.390000001</v>
      </c>
      <c r="G11" s="74">
        <f>D11-E11</f>
        <v>0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11291</v>
      </c>
      <c r="D12" s="74">
        <f t="shared" ref="D12:D17" si="2">B12+C12</f>
        <v>5478468.0899999999</v>
      </c>
      <c r="E12" s="117">
        <v>4931936.8499999996</v>
      </c>
      <c r="F12" s="117">
        <v>4931936.8499999996</v>
      </c>
      <c r="G12" s="74">
        <f t="shared" ref="G12:G17" si="3">D12-E12</f>
        <v>546531.24000000022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-1151659.3799999999</v>
      </c>
      <c r="D13" s="74">
        <f t="shared" si="2"/>
        <v>5130543.95</v>
      </c>
      <c r="E13" s="117">
        <v>4929754.75</v>
      </c>
      <c r="F13" s="117">
        <v>4929754.75</v>
      </c>
      <c r="G13" s="74">
        <f t="shared" si="3"/>
        <v>200789.20000000019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3123678.2</v>
      </c>
      <c r="D14" s="74">
        <f t="shared" si="2"/>
        <v>10198327.25</v>
      </c>
      <c r="E14" s="117">
        <v>9912689.0399999991</v>
      </c>
      <c r="F14" s="117">
        <v>9912689.0399999991</v>
      </c>
      <c r="G14" s="74">
        <f t="shared" si="3"/>
        <v>285638.21000000089</v>
      </c>
      <c r="H14" s="43" t="s">
        <v>158</v>
      </c>
    </row>
    <row r="15" spans="1:8">
      <c r="A15" s="8" t="s">
        <v>18</v>
      </c>
      <c r="B15" s="117">
        <v>15676938.76</v>
      </c>
      <c r="C15" s="117">
        <v>-2539702.52</v>
      </c>
      <c r="D15" s="74">
        <f t="shared" si="2"/>
        <v>13137236.24</v>
      </c>
      <c r="E15" s="117">
        <v>12944693.66</v>
      </c>
      <c r="F15" s="117">
        <v>12944693.66</v>
      </c>
      <c r="G15" s="74">
        <f t="shared" si="3"/>
        <v>192542.58000000007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639473.0199999999</v>
      </c>
      <c r="D18" s="74">
        <f t="shared" si="4"/>
        <v>2546328.5900000003</v>
      </c>
      <c r="E18" s="74">
        <f t="shared" si="4"/>
        <v>1831499.5899999999</v>
      </c>
      <c r="F18" s="74">
        <f t="shared" si="4"/>
        <v>1831499.5899999999</v>
      </c>
      <c r="G18" s="74">
        <f t="shared" si="4"/>
        <v>714829</v>
      </c>
    </row>
    <row r="19" spans="1:8">
      <c r="A19" s="8" t="s">
        <v>22</v>
      </c>
      <c r="B19" s="117">
        <v>758654.9</v>
      </c>
      <c r="C19" s="117">
        <v>298976</v>
      </c>
      <c r="D19" s="74">
        <f t="shared" ref="D19:D27" si="5">B19+C19</f>
        <v>1057630.8999999999</v>
      </c>
      <c r="E19" s="117">
        <v>858193.37</v>
      </c>
      <c r="F19" s="117">
        <v>858193.37</v>
      </c>
      <c r="G19" s="74">
        <f t="shared" ref="G19:G27" si="6">D19-E19</f>
        <v>199437.52999999991</v>
      </c>
      <c r="H19" s="44" t="s">
        <v>162</v>
      </c>
    </row>
    <row r="20" spans="1:8">
      <c r="A20" s="8" t="s">
        <v>23</v>
      </c>
      <c r="B20" s="117">
        <v>91836.35</v>
      </c>
      <c r="C20" s="117">
        <v>73845.22</v>
      </c>
      <c r="D20" s="74">
        <f t="shared" si="5"/>
        <v>165681.57</v>
      </c>
      <c r="E20" s="117">
        <v>123571.76</v>
      </c>
      <c r="F20" s="117">
        <v>123571.76</v>
      </c>
      <c r="G20" s="74">
        <f t="shared" si="6"/>
        <v>42109.810000000012</v>
      </c>
      <c r="H20" s="44" t="s">
        <v>163</v>
      </c>
    </row>
    <row r="21" spans="1:8">
      <c r="A21" s="8" t="s">
        <v>24</v>
      </c>
      <c r="B21" s="117">
        <v>5000</v>
      </c>
      <c r="C21" s="117">
        <v>7300</v>
      </c>
      <c r="D21" s="74">
        <f t="shared" si="5"/>
        <v>12300</v>
      </c>
      <c r="E21" s="117">
        <v>7300</v>
      </c>
      <c r="F21" s="117">
        <v>7300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192043.78</v>
      </c>
      <c r="D22" s="74">
        <f t="shared" si="5"/>
        <v>530487.53</v>
      </c>
      <c r="E22" s="117">
        <v>479451.07</v>
      </c>
      <c r="F22" s="117">
        <v>479451.07</v>
      </c>
      <c r="G22" s="74">
        <f t="shared" si="6"/>
        <v>51036.460000000021</v>
      </c>
      <c r="H22" s="44" t="s">
        <v>165</v>
      </c>
    </row>
    <row r="23" spans="1:8">
      <c r="A23" s="8" t="s">
        <v>26</v>
      </c>
      <c r="B23" s="117">
        <v>85340.35</v>
      </c>
      <c r="C23" s="117">
        <v>4887.33</v>
      </c>
      <c r="D23" s="74">
        <f t="shared" si="5"/>
        <v>90227.680000000008</v>
      </c>
      <c r="E23" s="117">
        <v>73249.31</v>
      </c>
      <c r="F23" s="117">
        <v>73249.31</v>
      </c>
      <c r="G23" s="74">
        <f t="shared" si="6"/>
        <v>16978.37000000001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64133.94</v>
      </c>
      <c r="F24" s="117">
        <v>64133.94</v>
      </c>
      <c r="G24" s="74">
        <f t="shared" si="6"/>
        <v>357252.33</v>
      </c>
      <c r="H24" s="44" t="s">
        <v>167</v>
      </c>
    </row>
    <row r="25" spans="1:8">
      <c r="A25" s="8" t="s">
        <v>28</v>
      </c>
      <c r="B25" s="117">
        <v>59122.41</v>
      </c>
      <c r="C25" s="117">
        <v>4203.84</v>
      </c>
      <c r="D25" s="74">
        <f t="shared" si="5"/>
        <v>63326.25</v>
      </c>
      <c r="E25" s="117">
        <v>40165.51</v>
      </c>
      <c r="F25" s="117">
        <v>40165.51</v>
      </c>
      <c r="G25" s="74">
        <f t="shared" si="6"/>
        <v>23160.739999999998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58216.85</v>
      </c>
      <c r="D27" s="74">
        <f t="shared" si="5"/>
        <v>205288.39</v>
      </c>
      <c r="E27" s="117">
        <v>185434.63</v>
      </c>
      <c r="F27" s="117">
        <v>185434.63</v>
      </c>
      <c r="G27" s="74">
        <f t="shared" si="6"/>
        <v>19853.760000000009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4565558.34</v>
      </c>
      <c r="D28" s="74">
        <f t="shared" si="7"/>
        <v>19489993.940000001</v>
      </c>
      <c r="E28" s="74">
        <f t="shared" si="7"/>
        <v>15227914.450000003</v>
      </c>
      <c r="F28" s="74">
        <f t="shared" si="7"/>
        <v>15227914.450000003</v>
      </c>
      <c r="G28" s="74">
        <f t="shared" si="7"/>
        <v>4262079.49</v>
      </c>
    </row>
    <row r="29" spans="1:8">
      <c r="A29" s="8" t="s">
        <v>32</v>
      </c>
      <c r="B29" s="117">
        <v>2183833.85</v>
      </c>
      <c r="C29" s="117">
        <v>1635092.87</v>
      </c>
      <c r="D29" s="74">
        <f t="shared" ref="D29:D82" si="8">B29+C29</f>
        <v>3818926.72</v>
      </c>
      <c r="E29" s="117">
        <v>2588971.0299999998</v>
      </c>
      <c r="F29" s="117">
        <v>2588971.0299999998</v>
      </c>
      <c r="G29" s="74">
        <f t="shared" ref="G29:G37" si="9">D29-E29</f>
        <v>1229955.6900000004</v>
      </c>
      <c r="H29" s="45" t="s">
        <v>171</v>
      </c>
    </row>
    <row r="30" spans="1:8">
      <c r="A30" s="8" t="s">
        <v>33</v>
      </c>
      <c r="B30" s="117">
        <v>1008212</v>
      </c>
      <c r="C30" s="117">
        <v>-574.82000000000005</v>
      </c>
      <c r="D30" s="74">
        <f t="shared" si="8"/>
        <v>1007637.18</v>
      </c>
      <c r="E30" s="117">
        <v>939167.12</v>
      </c>
      <c r="F30" s="117">
        <v>939167.12</v>
      </c>
      <c r="G30" s="74">
        <f t="shared" si="9"/>
        <v>68470.060000000056</v>
      </c>
      <c r="H30" s="45" t="s">
        <v>172</v>
      </c>
    </row>
    <row r="31" spans="1:8">
      <c r="A31" s="8" t="s">
        <v>34</v>
      </c>
      <c r="B31" s="117">
        <v>2799871.07</v>
      </c>
      <c r="C31" s="117">
        <v>-578661.36</v>
      </c>
      <c r="D31" s="74">
        <f t="shared" si="8"/>
        <v>2221209.71</v>
      </c>
      <c r="E31" s="117">
        <v>1904026.4</v>
      </c>
      <c r="F31" s="117">
        <v>1904026.4</v>
      </c>
      <c r="G31" s="74">
        <f t="shared" si="9"/>
        <v>317183.31000000006</v>
      </c>
      <c r="H31" s="45" t="s">
        <v>173</v>
      </c>
    </row>
    <row r="32" spans="1:8">
      <c r="A32" s="8" t="s">
        <v>35</v>
      </c>
      <c r="B32" s="117">
        <v>350000</v>
      </c>
      <c r="C32" s="117">
        <v>1011019.69</v>
      </c>
      <c r="D32" s="74">
        <f t="shared" si="8"/>
        <v>1361019.69</v>
      </c>
      <c r="E32" s="117">
        <v>1014305.26</v>
      </c>
      <c r="F32" s="117">
        <v>1014305.26</v>
      </c>
      <c r="G32" s="74">
        <f t="shared" si="9"/>
        <v>346714.42999999993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2459739.87</v>
      </c>
      <c r="D33" s="74">
        <f t="shared" si="8"/>
        <v>7222040.3500000006</v>
      </c>
      <c r="E33" s="117">
        <v>5281833.24</v>
      </c>
      <c r="F33" s="117">
        <v>5281833.24</v>
      </c>
      <c r="G33" s="74">
        <f t="shared" si="9"/>
        <v>1940207.1100000003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214298.71</v>
      </c>
      <c r="F34" s="117">
        <v>214298.71</v>
      </c>
      <c r="G34" s="74">
        <f t="shared" si="9"/>
        <v>16201.140000000014</v>
      </c>
      <c r="H34" s="45" t="s">
        <v>176</v>
      </c>
    </row>
    <row r="35" spans="1:8">
      <c r="A35" s="8" t="s">
        <v>38</v>
      </c>
      <c r="B35" s="117">
        <v>19539.14</v>
      </c>
      <c r="C35" s="117">
        <v>107909.85</v>
      </c>
      <c r="D35" s="74">
        <f t="shared" si="8"/>
        <v>127448.99</v>
      </c>
      <c r="E35" s="117">
        <v>108059.85</v>
      </c>
      <c r="F35" s="117">
        <v>108059.85</v>
      </c>
      <c r="G35" s="74">
        <f t="shared" si="9"/>
        <v>19389.14</v>
      </c>
      <c r="H35" s="45" t="s">
        <v>177</v>
      </c>
    </row>
    <row r="36" spans="1:8">
      <c r="A36" s="8" t="s">
        <v>39</v>
      </c>
      <c r="B36" s="117">
        <v>503941</v>
      </c>
      <c r="C36" s="117">
        <v>101210.86</v>
      </c>
      <c r="D36" s="74">
        <f t="shared" si="8"/>
        <v>605151.86</v>
      </c>
      <c r="E36" s="117">
        <v>460770.8</v>
      </c>
      <c r="F36" s="117">
        <v>460770.8</v>
      </c>
      <c r="G36" s="74">
        <f t="shared" si="9"/>
        <v>144381.06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-170178.62</v>
      </c>
      <c r="D37" s="74">
        <f t="shared" si="8"/>
        <v>2896059.59</v>
      </c>
      <c r="E37" s="117">
        <v>2716482.04</v>
      </c>
      <c r="F37" s="117">
        <v>2716482.04</v>
      </c>
      <c r="G37" s="74">
        <f t="shared" si="9"/>
        <v>179577.54999999981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29126.52</v>
      </c>
      <c r="D38" s="74">
        <f t="shared" si="10"/>
        <v>1575965.52</v>
      </c>
      <c r="E38" s="74">
        <f t="shared" si="10"/>
        <v>1535660.05</v>
      </c>
      <c r="F38" s="74">
        <f t="shared" si="10"/>
        <v>1535660.05</v>
      </c>
      <c r="G38" s="74">
        <f t="shared" si="10"/>
        <v>40305.469999999972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29126.52</v>
      </c>
      <c r="D42" s="74">
        <f t="shared" si="8"/>
        <v>1575965.52</v>
      </c>
      <c r="E42" s="117">
        <v>1535660.05</v>
      </c>
      <c r="F42" s="117">
        <v>1535660.05</v>
      </c>
      <c r="G42" s="74">
        <f t="shared" si="11"/>
        <v>40305.469999999972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2989144.2600000002</v>
      </c>
      <c r="D48" s="74">
        <f t="shared" si="12"/>
        <v>3049144.2600000002</v>
      </c>
      <c r="E48" s="74">
        <f t="shared" si="12"/>
        <v>2325330.37</v>
      </c>
      <c r="F48" s="74">
        <f t="shared" si="12"/>
        <v>2325330.37</v>
      </c>
      <c r="G48" s="74">
        <f t="shared" si="12"/>
        <v>723813.89000000013</v>
      </c>
    </row>
    <row r="49" spans="1:8">
      <c r="A49" s="8" t="s">
        <v>52</v>
      </c>
      <c r="B49" s="117">
        <v>0</v>
      </c>
      <c r="C49" s="117">
        <v>1327221.6100000001</v>
      </c>
      <c r="D49" s="74">
        <f t="shared" si="8"/>
        <v>1327221.6100000001</v>
      </c>
      <c r="E49" s="117">
        <v>972048.21</v>
      </c>
      <c r="F49" s="117">
        <v>972048.21</v>
      </c>
      <c r="G49" s="74">
        <f t="shared" ref="G49:G57" si="13">D49-E49</f>
        <v>355173.40000000014</v>
      </c>
      <c r="H49" s="46" t="s">
        <v>187</v>
      </c>
    </row>
    <row r="50" spans="1:8">
      <c r="A50" s="8" t="s">
        <v>53</v>
      </c>
      <c r="B50" s="117">
        <v>0</v>
      </c>
      <c r="C50" s="117">
        <v>19890</v>
      </c>
      <c r="D50" s="74">
        <f t="shared" si="8"/>
        <v>19890</v>
      </c>
      <c r="E50" s="117">
        <v>19890</v>
      </c>
      <c r="F50" s="117">
        <v>19890</v>
      </c>
      <c r="G50" s="74">
        <f t="shared" si="13"/>
        <v>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1187100</v>
      </c>
      <c r="D52" s="74">
        <f t="shared" si="8"/>
        <v>1187100</v>
      </c>
      <c r="E52" s="117">
        <v>1187100</v>
      </c>
      <c r="F52" s="117">
        <v>1187100</v>
      </c>
      <c r="G52" s="74">
        <f t="shared" si="13"/>
        <v>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454932.65</v>
      </c>
      <c r="D54" s="74">
        <f t="shared" si="8"/>
        <v>514932.65</v>
      </c>
      <c r="E54" s="117">
        <v>146292.16</v>
      </c>
      <c r="F54" s="117">
        <v>146292.16</v>
      </c>
      <c r="G54" s="74">
        <f t="shared" si="13"/>
        <v>368640.49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4206351.24</v>
      </c>
      <c r="D84" s="73">
        <f t="shared" si="22"/>
        <v>55224452.239999995</v>
      </c>
      <c r="E84" s="73">
        <f t="shared" si="22"/>
        <v>55068608.00999999</v>
      </c>
      <c r="F84" s="73">
        <f t="shared" si="22"/>
        <v>55068608.00999999</v>
      </c>
      <c r="G84" s="73">
        <f t="shared" si="22"/>
        <v>155844.22999999707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-1432151.9100000001</v>
      </c>
      <c r="D85" s="74">
        <f t="shared" si="23"/>
        <v>43528991.089999996</v>
      </c>
      <c r="E85" s="74">
        <f t="shared" si="23"/>
        <v>43516948.879999995</v>
      </c>
      <c r="F85" s="74">
        <f t="shared" si="23"/>
        <v>43516948.879999995</v>
      </c>
      <c r="G85" s="74">
        <f t="shared" si="23"/>
        <v>12042.209999997169</v>
      </c>
    </row>
    <row r="86" spans="1:8">
      <c r="A86" s="8" t="s">
        <v>14</v>
      </c>
      <c r="B86" s="117">
        <v>14433530.140000001</v>
      </c>
      <c r="C86" s="117">
        <v>-1839676.33</v>
      </c>
      <c r="D86" s="74">
        <f t="shared" ref="D86:D92" si="24">B86+C86</f>
        <v>12593853.810000001</v>
      </c>
      <c r="E86" s="117">
        <v>12593853.810000001</v>
      </c>
      <c r="F86" s="117">
        <v>12593853.810000001</v>
      </c>
      <c r="G86" s="74">
        <f t="shared" ref="G86:G92" si="25">D86-E86</f>
        <v>0</v>
      </c>
      <c r="H86" s="51" t="s">
        <v>216</v>
      </c>
    </row>
    <row r="87" spans="1:8">
      <c r="A87" s="8" t="s">
        <v>15</v>
      </c>
      <c r="B87" s="117">
        <v>3106759.19</v>
      </c>
      <c r="C87" s="117">
        <v>-159630.21</v>
      </c>
      <c r="D87" s="74">
        <f t="shared" si="24"/>
        <v>2947128.98</v>
      </c>
      <c r="E87" s="117">
        <v>2947128.98</v>
      </c>
      <c r="F87" s="117">
        <v>2947128.98</v>
      </c>
      <c r="G87" s="74">
        <f t="shared" si="25"/>
        <v>0</v>
      </c>
      <c r="H87" s="51" t="s">
        <v>217</v>
      </c>
    </row>
    <row r="88" spans="1:8">
      <c r="A88" s="8" t="s">
        <v>16</v>
      </c>
      <c r="B88" s="117">
        <v>5182798.79</v>
      </c>
      <c r="C88" s="117">
        <v>674357.01</v>
      </c>
      <c r="D88" s="74">
        <f t="shared" si="24"/>
        <v>5857155.7999999998</v>
      </c>
      <c r="E88" s="117">
        <v>5857155.7999999998</v>
      </c>
      <c r="F88" s="117">
        <v>5857155.7999999998</v>
      </c>
      <c r="G88" s="74">
        <f t="shared" si="25"/>
        <v>0</v>
      </c>
      <c r="H88" s="51" t="s">
        <v>218</v>
      </c>
    </row>
    <row r="89" spans="1:8">
      <c r="A89" s="8" t="s">
        <v>17</v>
      </c>
      <c r="B89" s="117">
        <v>3699565.05</v>
      </c>
      <c r="C89" s="117">
        <v>4609840.83</v>
      </c>
      <c r="D89" s="74">
        <f t="shared" si="24"/>
        <v>8309405.8799999999</v>
      </c>
      <c r="E89" s="117">
        <v>8306510.0599999996</v>
      </c>
      <c r="F89" s="117">
        <v>8306510.0599999996</v>
      </c>
      <c r="G89" s="74">
        <f t="shared" si="25"/>
        <v>2895.820000000298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-4717043.21</v>
      </c>
      <c r="D90" s="74">
        <f t="shared" si="24"/>
        <v>13821446.619999997</v>
      </c>
      <c r="E90" s="117">
        <v>13812300.23</v>
      </c>
      <c r="F90" s="117">
        <v>13812300.23</v>
      </c>
      <c r="G90" s="74">
        <f t="shared" si="25"/>
        <v>9146.3899999968708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673639.97</v>
      </c>
      <c r="D93" s="74">
        <f t="shared" si="26"/>
        <v>1001983.0999999999</v>
      </c>
      <c r="E93" s="74">
        <f t="shared" si="26"/>
        <v>926781.52</v>
      </c>
      <c r="F93" s="74">
        <f t="shared" si="26"/>
        <v>926781.52</v>
      </c>
      <c r="G93" s="74">
        <f t="shared" si="26"/>
        <v>75201.58</v>
      </c>
    </row>
    <row r="94" spans="1:8">
      <c r="A94" s="8" t="s">
        <v>22</v>
      </c>
      <c r="B94" s="117">
        <v>35436.9</v>
      </c>
      <c r="C94" s="117">
        <v>6999.97</v>
      </c>
      <c r="D94" s="74">
        <f t="shared" ref="D94:D102" si="27">B94+C94</f>
        <v>42436.87</v>
      </c>
      <c r="E94" s="117">
        <v>31107.97</v>
      </c>
      <c r="F94" s="117">
        <v>31107.97</v>
      </c>
      <c r="G94" s="74">
        <f t="shared" ref="G94:G102" si="28">D94-E94</f>
        <v>11328.900000000001</v>
      </c>
      <c r="H94" s="52" t="s">
        <v>223</v>
      </c>
    </row>
    <row r="95" spans="1:8">
      <c r="A95" s="8" t="s">
        <v>23</v>
      </c>
      <c r="B95" s="117">
        <v>35836.35</v>
      </c>
      <c r="C95" s="117">
        <v>29434.84</v>
      </c>
      <c r="D95" s="74">
        <f t="shared" si="27"/>
        <v>65271.19</v>
      </c>
      <c r="E95" s="117">
        <v>45473.120000000003</v>
      </c>
      <c r="F95" s="117">
        <v>45473.120000000003</v>
      </c>
      <c r="G95" s="74">
        <f t="shared" si="28"/>
        <v>19798.07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-19604.13</v>
      </c>
      <c r="D97" s="74">
        <f t="shared" si="27"/>
        <v>49486.22</v>
      </c>
      <c r="E97" s="117">
        <v>27414.53</v>
      </c>
      <c r="F97" s="117">
        <v>27414.53</v>
      </c>
      <c r="G97" s="74">
        <f t="shared" si="28"/>
        <v>22071.690000000002</v>
      </c>
      <c r="H97" s="52" t="s">
        <v>226</v>
      </c>
    </row>
    <row r="98" spans="1:8">
      <c r="A98" s="1" t="s">
        <v>26</v>
      </c>
      <c r="B98" s="117">
        <v>47868.99</v>
      </c>
      <c r="C98" s="117">
        <v>-19310.689999999999</v>
      </c>
      <c r="D98" s="74">
        <f t="shared" si="27"/>
        <v>28558.3</v>
      </c>
      <c r="E98" s="117">
        <v>24276.23</v>
      </c>
      <c r="F98" s="117">
        <v>24276.23</v>
      </c>
      <c r="G98" s="74">
        <f t="shared" si="28"/>
        <v>4282.07</v>
      </c>
      <c r="H98" s="52" t="s">
        <v>227</v>
      </c>
    </row>
    <row r="99" spans="1:8">
      <c r="A99" s="8" t="s">
        <v>27</v>
      </c>
      <c r="B99" s="117">
        <v>70886.27</v>
      </c>
      <c r="C99" s="117">
        <v>671974.86</v>
      </c>
      <c r="D99" s="74">
        <f t="shared" si="27"/>
        <v>742861.13</v>
      </c>
      <c r="E99" s="117">
        <v>742861.13</v>
      </c>
      <c r="F99" s="117">
        <v>742861.13</v>
      </c>
      <c r="G99" s="74">
        <f t="shared" si="28"/>
        <v>0</v>
      </c>
      <c r="H99" s="52" t="s">
        <v>228</v>
      </c>
    </row>
    <row r="100" spans="1:8">
      <c r="A100" s="8" t="s">
        <v>28</v>
      </c>
      <c r="B100" s="117">
        <v>16920.09</v>
      </c>
      <c r="C100" s="117">
        <v>-21.77</v>
      </c>
      <c r="D100" s="74">
        <f t="shared" si="27"/>
        <v>16898.32</v>
      </c>
      <c r="E100" s="117">
        <v>13915</v>
      </c>
      <c r="F100" s="117">
        <v>13915</v>
      </c>
      <c r="G100" s="74">
        <f t="shared" si="28"/>
        <v>2983.3199999999997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4166.8900000000003</v>
      </c>
      <c r="D102" s="74">
        <f t="shared" si="27"/>
        <v>56471.07</v>
      </c>
      <c r="E102" s="117">
        <v>41733.54</v>
      </c>
      <c r="F102" s="117">
        <v>41733.54</v>
      </c>
      <c r="G102" s="74">
        <f t="shared" si="28"/>
        <v>14737.529999999999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4046911.77</v>
      </c>
      <c r="D103" s="74">
        <f t="shared" si="29"/>
        <v>9775526.6400000006</v>
      </c>
      <c r="E103" s="74">
        <f t="shared" si="29"/>
        <v>9706926.1999999993</v>
      </c>
      <c r="F103" s="74">
        <f t="shared" si="29"/>
        <v>9706926.1999999993</v>
      </c>
      <c r="G103" s="74">
        <f t="shared" si="29"/>
        <v>68600.4399999999</v>
      </c>
    </row>
    <row r="104" spans="1:8">
      <c r="A104" s="8" t="s">
        <v>32</v>
      </c>
      <c r="B104" s="117">
        <v>635817.53</v>
      </c>
      <c r="C104" s="117">
        <v>7593.13</v>
      </c>
      <c r="D104" s="74">
        <f t="shared" ref="D104:D112" si="30">B104+C104</f>
        <v>643410.66</v>
      </c>
      <c r="E104" s="117">
        <v>643410.66</v>
      </c>
      <c r="F104" s="117">
        <v>643410.66</v>
      </c>
      <c r="G104" s="74">
        <f t="shared" ref="G104:G112" si="31">D104-E104</f>
        <v>0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-39140.78</v>
      </c>
      <c r="D105" s="74">
        <f t="shared" si="30"/>
        <v>979.41999999999825</v>
      </c>
      <c r="E105" s="117">
        <v>928</v>
      </c>
      <c r="F105" s="117">
        <v>928</v>
      </c>
      <c r="G105" s="74">
        <f t="shared" si="31"/>
        <v>51.419999999998254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-140191.79</v>
      </c>
      <c r="D106" s="74">
        <f t="shared" si="30"/>
        <v>3659542.92</v>
      </c>
      <c r="E106" s="117">
        <v>3659542.92</v>
      </c>
      <c r="F106" s="117">
        <v>3659542.92</v>
      </c>
      <c r="G106" s="74">
        <f t="shared" si="31"/>
        <v>0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7652.91</v>
      </c>
      <c r="F107" s="117">
        <v>7652.91</v>
      </c>
      <c r="G107" s="74">
        <f t="shared" si="31"/>
        <v>818.09000000000015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4255358.18</v>
      </c>
      <c r="D108" s="74">
        <f t="shared" si="30"/>
        <v>5132023.1399999997</v>
      </c>
      <c r="E108" s="117">
        <v>5077551.76</v>
      </c>
      <c r="F108" s="117">
        <v>5077551.76</v>
      </c>
      <c r="G108" s="74">
        <f t="shared" si="31"/>
        <v>54471.379999999888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-23983.57</v>
      </c>
      <c r="D109" s="74">
        <f t="shared" si="30"/>
        <v>125016.28999999998</v>
      </c>
      <c r="E109" s="117">
        <v>125016.29</v>
      </c>
      <c r="F109" s="117">
        <v>125016.29</v>
      </c>
      <c r="G109" s="74">
        <f t="shared" si="31"/>
        <v>0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-4026.58</v>
      </c>
      <c r="D110" s="74">
        <f t="shared" si="30"/>
        <v>187559.38</v>
      </c>
      <c r="E110" s="117">
        <v>187552.8</v>
      </c>
      <c r="F110" s="117">
        <v>187552.8</v>
      </c>
      <c r="G110" s="74">
        <f t="shared" si="31"/>
        <v>6.5800000000162981</v>
      </c>
      <c r="H110" s="53" t="s">
        <v>238</v>
      </c>
    </row>
    <row r="111" spans="1:8">
      <c r="A111" s="8" t="s">
        <v>39</v>
      </c>
      <c r="B111" s="117">
        <v>27220.65</v>
      </c>
      <c r="C111" s="117">
        <v>-8696.82</v>
      </c>
      <c r="D111" s="74">
        <f t="shared" si="30"/>
        <v>18523.830000000002</v>
      </c>
      <c r="E111" s="117">
        <v>5270.86</v>
      </c>
      <c r="F111" s="117">
        <v>5270.86</v>
      </c>
      <c r="G111" s="74">
        <f t="shared" si="31"/>
        <v>13252.970000000001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11008792.470000001</v>
      </c>
      <c r="D159" s="73">
        <f t="shared" si="47"/>
        <v>129696299.47</v>
      </c>
      <c r="E159" s="73">
        <f t="shared" si="47"/>
        <v>122503676.73999999</v>
      </c>
      <c r="F159" s="73">
        <f t="shared" si="47"/>
        <v>122503676.73999999</v>
      </c>
      <c r="G159" s="73">
        <f t="shared" si="47"/>
        <v>7192622.7299999986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8" t="s">
        <v>337</v>
      </c>
    </row>
    <row r="173" spans="1:4">
      <c r="A173" s="125" t="s">
        <v>343</v>
      </c>
      <c r="B173" s="125"/>
      <c r="C173" s="125" t="s">
        <v>344</v>
      </c>
      <c r="D173" s="125"/>
    </row>
    <row r="174" spans="1:4" ht="39.75" customHeight="1">
      <c r="A174" s="126" t="s">
        <v>345</v>
      </c>
      <c r="B174" s="126"/>
      <c r="C174" s="127" t="s">
        <v>346</v>
      </c>
      <c r="D174" s="127"/>
    </row>
  </sheetData>
  <mergeCells count="13">
    <mergeCell ref="A173:B173"/>
    <mergeCell ref="C173:D173"/>
    <mergeCell ref="A174:B174"/>
    <mergeCell ref="C174:D174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tabSelected="1" zoomScaleNormal="100" workbookViewId="0">
      <selection activeCell="D43" sqref="D43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6802441.2300000004</v>
      </c>
      <c r="D9" s="76">
        <f t="shared" si="0"/>
        <v>74471847.230000004</v>
      </c>
      <c r="E9" s="76">
        <f t="shared" si="0"/>
        <v>67435068.730000004</v>
      </c>
      <c r="F9" s="76">
        <f t="shared" si="0"/>
        <v>67435068.730000004</v>
      </c>
      <c r="G9" s="76">
        <f t="shared" si="0"/>
        <v>7036778.5</v>
      </c>
    </row>
    <row r="10" spans="1:7">
      <c r="A10" s="119" t="s">
        <v>338</v>
      </c>
      <c r="B10" s="120">
        <v>6207845.2599999998</v>
      </c>
      <c r="C10" s="120">
        <v>346772.67</v>
      </c>
      <c r="D10" s="77">
        <f>B10+C10</f>
        <v>6554617.9299999997</v>
      </c>
      <c r="E10" s="120">
        <v>5926252.5300000003</v>
      </c>
      <c r="F10" s="120">
        <v>5926252.5300000003</v>
      </c>
      <c r="G10" s="77">
        <f>D10-E10</f>
        <v>628365.39999999944</v>
      </c>
    </row>
    <row r="11" spans="1:7">
      <c r="A11" s="119" t="s">
        <v>339</v>
      </c>
      <c r="B11" s="120">
        <v>4397676.21</v>
      </c>
      <c r="C11" s="120">
        <v>169161.58</v>
      </c>
      <c r="D11" s="77">
        <f t="shared" ref="D11:D17" si="1">B11+C11</f>
        <v>4566837.79</v>
      </c>
      <c r="E11" s="120">
        <v>4239737.18</v>
      </c>
      <c r="F11" s="120">
        <v>4239737.18</v>
      </c>
      <c r="G11" s="77">
        <f t="shared" ref="G11:G17" si="2">D11-E11</f>
        <v>327100.61000000034</v>
      </c>
    </row>
    <row r="12" spans="1:7">
      <c r="A12" s="119" t="s">
        <v>340</v>
      </c>
      <c r="B12" s="120">
        <v>21789855.899999999</v>
      </c>
      <c r="C12" s="120">
        <v>8512879.2100000009</v>
      </c>
      <c r="D12" s="77">
        <f t="shared" si="1"/>
        <v>30302735.109999999</v>
      </c>
      <c r="E12" s="120">
        <v>25307488.530000001</v>
      </c>
      <c r="F12" s="120">
        <v>25307488.530000001</v>
      </c>
      <c r="G12" s="77">
        <f t="shared" si="2"/>
        <v>4995246.5799999982</v>
      </c>
    </row>
    <row r="13" spans="1:7">
      <c r="A13" s="119" t="s">
        <v>341</v>
      </c>
      <c r="B13" s="120">
        <v>34634186.520000003</v>
      </c>
      <c r="C13" s="120">
        <v>-2226372.23</v>
      </c>
      <c r="D13" s="77">
        <f t="shared" si="1"/>
        <v>32407814.290000003</v>
      </c>
      <c r="E13" s="120">
        <v>31341511.780000001</v>
      </c>
      <c r="F13" s="120">
        <v>31341511.780000001</v>
      </c>
      <c r="G13" s="77">
        <f t="shared" si="2"/>
        <v>1066302.5100000016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620078.71</v>
      </c>
      <c r="F14" s="120">
        <v>620078.71</v>
      </c>
      <c r="G14" s="77">
        <f t="shared" si="2"/>
        <v>19763.400000000023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4206351.24</v>
      </c>
      <c r="D19" s="79">
        <f t="shared" si="3"/>
        <v>55224452.240000002</v>
      </c>
      <c r="E19" s="79">
        <f t="shared" si="3"/>
        <v>55068608.009999998</v>
      </c>
      <c r="F19" s="79">
        <f t="shared" si="3"/>
        <v>55068608.009999998</v>
      </c>
      <c r="G19" s="79">
        <f t="shared" si="3"/>
        <v>155844.22999999858</v>
      </c>
    </row>
    <row r="20" spans="1:7">
      <c r="A20" s="119" t="s">
        <v>338</v>
      </c>
      <c r="B20" s="120">
        <v>3770254.96</v>
      </c>
      <c r="C20" s="120">
        <v>-19780.93</v>
      </c>
      <c r="D20" s="77">
        <f t="shared" ref="D20:D28" si="4">B20+C20</f>
        <v>3750474.03</v>
      </c>
      <c r="E20" s="120">
        <v>3732549.9</v>
      </c>
      <c r="F20" s="120">
        <v>3732549.9</v>
      </c>
      <c r="G20" s="77">
        <f t="shared" ref="G20:G28" si="5">D20-E20</f>
        <v>17924.129999999888</v>
      </c>
    </row>
    <row r="21" spans="1:7">
      <c r="A21" s="119" t="s">
        <v>339</v>
      </c>
      <c r="B21" s="120">
        <v>3052201.88</v>
      </c>
      <c r="C21" s="120">
        <v>-729152.33</v>
      </c>
      <c r="D21" s="77">
        <f t="shared" si="4"/>
        <v>2323049.5499999998</v>
      </c>
      <c r="E21" s="120">
        <v>2320599.08</v>
      </c>
      <c r="F21" s="120">
        <v>2320599.08</v>
      </c>
      <c r="G21" s="77">
        <f t="shared" si="5"/>
        <v>2450.4699999997392</v>
      </c>
    </row>
    <row r="22" spans="1:7">
      <c r="A22" s="119" t="s">
        <v>340</v>
      </c>
      <c r="B22" s="120">
        <v>12943100.140000001</v>
      </c>
      <c r="C22" s="120">
        <v>6334299.0599999996</v>
      </c>
      <c r="D22" s="77">
        <f t="shared" si="4"/>
        <v>19277399.199999999</v>
      </c>
      <c r="E22" s="120">
        <v>19180374.210000001</v>
      </c>
      <c r="F22" s="120">
        <v>19180374.210000001</v>
      </c>
      <c r="G22" s="77">
        <f t="shared" si="5"/>
        <v>97024.989999998361</v>
      </c>
    </row>
    <row r="23" spans="1:7">
      <c r="A23" s="119" t="s">
        <v>341</v>
      </c>
      <c r="B23" s="120">
        <v>30616983.449999999</v>
      </c>
      <c r="C23" s="120">
        <v>-1374014.56</v>
      </c>
      <c r="D23" s="77">
        <f t="shared" si="4"/>
        <v>29242968.890000001</v>
      </c>
      <c r="E23" s="120">
        <v>29204524.25</v>
      </c>
      <c r="F23" s="120">
        <v>29204524.25</v>
      </c>
      <c r="G23" s="77">
        <f t="shared" si="5"/>
        <v>38444.640000000596</v>
      </c>
    </row>
    <row r="24" spans="1:7">
      <c r="A24" s="119" t="s">
        <v>342</v>
      </c>
      <c r="B24" s="120">
        <v>635560.56999999995</v>
      </c>
      <c r="C24" s="120">
        <v>-5000</v>
      </c>
      <c r="D24" s="77">
        <f t="shared" si="4"/>
        <v>630560.56999999995</v>
      </c>
      <c r="E24" s="120">
        <v>630560.56999999995</v>
      </c>
      <c r="F24" s="120">
        <v>630560.56999999995</v>
      </c>
      <c r="G24" s="77">
        <f t="shared" si="5"/>
        <v>0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11008792.470000001</v>
      </c>
      <c r="D29" s="79">
        <f>B29+C29</f>
        <v>129696299.47</v>
      </c>
      <c r="E29" s="79">
        <f t="shared" si="6"/>
        <v>122503676.74000001</v>
      </c>
      <c r="F29" s="79">
        <f t="shared" si="6"/>
        <v>122503676.74000001</v>
      </c>
      <c r="G29" s="79">
        <f>D29-E29</f>
        <v>7192622.7299999893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  <row r="38" spans="1:4">
      <c r="A38" s="125" t="s">
        <v>343</v>
      </c>
      <c r="B38" s="125"/>
      <c r="C38" s="125" t="s">
        <v>344</v>
      </c>
      <c r="D38" s="125"/>
    </row>
    <row r="39" spans="1:4" ht="35.25" customHeight="1">
      <c r="A39" s="126" t="s">
        <v>345</v>
      </c>
      <c r="B39" s="126"/>
      <c r="C39" s="127" t="s">
        <v>346</v>
      </c>
      <c r="D39" s="127"/>
    </row>
  </sheetData>
  <mergeCells count="13">
    <mergeCell ref="A38:B38"/>
    <mergeCell ref="C38:D38"/>
    <mergeCell ref="A39:B39"/>
    <mergeCell ref="C39:D39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6802441.2300000004</v>
      </c>
      <c r="D9" s="80">
        <f t="shared" si="0"/>
        <v>74471847.230000004</v>
      </c>
      <c r="E9" s="80">
        <f t="shared" si="0"/>
        <v>67435068.730000004</v>
      </c>
      <c r="F9" s="80">
        <f t="shared" si="0"/>
        <v>67435068.730000004</v>
      </c>
      <c r="G9" s="80">
        <f t="shared" si="0"/>
        <v>7036778.5000000019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620078.71</v>
      </c>
      <c r="F10" s="81">
        <f t="shared" si="1"/>
        <v>620078.71</v>
      </c>
      <c r="G10" s="81">
        <f t="shared" si="1"/>
        <v>19763.400000000023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620078.71</v>
      </c>
      <c r="F13" s="122">
        <v>620078.71</v>
      </c>
      <c r="G13" s="81">
        <f t="shared" si="3"/>
        <v>19763.400000000023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6802441.2300000004</v>
      </c>
      <c r="D19" s="81">
        <f t="shared" si="4"/>
        <v>73832005.120000005</v>
      </c>
      <c r="E19" s="81">
        <f t="shared" si="4"/>
        <v>66814990.020000003</v>
      </c>
      <c r="F19" s="81">
        <f t="shared" si="4"/>
        <v>66814990.020000003</v>
      </c>
      <c r="G19" s="81">
        <f t="shared" si="4"/>
        <v>7017015.1000000015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6802441.2300000004</v>
      </c>
      <c r="D24" s="81">
        <f t="shared" si="5"/>
        <v>73832005.120000005</v>
      </c>
      <c r="E24" s="122">
        <v>66814990.020000003</v>
      </c>
      <c r="F24" s="122">
        <v>66814990.020000003</v>
      </c>
      <c r="G24" s="81">
        <f t="shared" si="6"/>
        <v>7017015.1000000015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4206351.24</v>
      </c>
      <c r="D43" s="82">
        <f t="shared" si="13"/>
        <v>55224452.240000002</v>
      </c>
      <c r="E43" s="82">
        <f t="shared" si="13"/>
        <v>55068608.009999998</v>
      </c>
      <c r="F43" s="82">
        <f t="shared" si="13"/>
        <v>55068608.009999998</v>
      </c>
      <c r="G43" s="82">
        <f t="shared" si="13"/>
        <v>155844.23000000417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-5000</v>
      </c>
      <c r="D44" s="81">
        <f t="shared" si="14"/>
        <v>630560.56999999995</v>
      </c>
      <c r="E44" s="81">
        <f t="shared" si="14"/>
        <v>630560.56999999995</v>
      </c>
      <c r="F44" s="81">
        <f t="shared" si="14"/>
        <v>630560.56999999995</v>
      </c>
      <c r="G44" s="81">
        <f t="shared" si="14"/>
        <v>0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-5000</v>
      </c>
      <c r="D47" s="81">
        <f t="shared" si="15"/>
        <v>630560.56999999995</v>
      </c>
      <c r="E47" s="122">
        <v>630560.56999999995</v>
      </c>
      <c r="F47" s="122">
        <v>630560.56999999995</v>
      </c>
      <c r="G47" s="81">
        <f t="shared" si="16"/>
        <v>0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4211351.24</v>
      </c>
      <c r="D53" s="81">
        <f t="shared" si="17"/>
        <v>54593891.670000002</v>
      </c>
      <c r="E53" s="81">
        <f t="shared" si="17"/>
        <v>54438047.439999998</v>
      </c>
      <c r="F53" s="81">
        <f t="shared" si="17"/>
        <v>54438047.439999998</v>
      </c>
      <c r="G53" s="81">
        <f t="shared" si="17"/>
        <v>155844.23000000417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4211351.24</v>
      </c>
      <c r="D58" s="81">
        <f t="shared" si="18"/>
        <v>54593891.670000002</v>
      </c>
      <c r="E58" s="122">
        <v>54438047.439999998</v>
      </c>
      <c r="F58" s="122">
        <v>54438047.439999998</v>
      </c>
      <c r="G58" s="81">
        <f t="shared" si="19"/>
        <v>155844.23000000417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11008792.470000001</v>
      </c>
      <c r="D77" s="82">
        <f t="shared" si="26"/>
        <v>129696299.47</v>
      </c>
      <c r="E77" s="82">
        <f t="shared" si="26"/>
        <v>122503676.74000001</v>
      </c>
      <c r="F77" s="82">
        <f t="shared" si="26"/>
        <v>122503676.74000001</v>
      </c>
      <c r="G77" s="82">
        <f t="shared" si="26"/>
        <v>7192622.730000006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-1420860.91</v>
      </c>
      <c r="D9" s="85">
        <f t="shared" si="0"/>
        <v>47810414.920000002</v>
      </c>
      <c r="E9" s="85">
        <f t="shared" si="0"/>
        <v>46514664.270000003</v>
      </c>
      <c r="F9" s="85">
        <f t="shared" si="0"/>
        <v>46514664.270000003</v>
      </c>
      <c r="G9" s="85">
        <f t="shared" si="0"/>
        <v>1295750.6499999985</v>
      </c>
    </row>
    <row r="10" spans="1:7">
      <c r="A10" s="35" t="s">
        <v>143</v>
      </c>
      <c r="B10" s="124">
        <v>49231275.829999998</v>
      </c>
      <c r="C10" s="124">
        <v>-1420860.91</v>
      </c>
      <c r="D10" s="86">
        <f>B10+C10</f>
        <v>47810414.920000002</v>
      </c>
      <c r="E10" s="124">
        <v>46514664.270000003</v>
      </c>
      <c r="F10" s="124">
        <v>46514664.270000003</v>
      </c>
      <c r="G10" s="86">
        <f>D10-E10</f>
        <v>1295750.6499999985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-1432151.91</v>
      </c>
      <c r="D21" s="85">
        <f t="shared" si="3"/>
        <v>43528991.090000004</v>
      </c>
      <c r="E21" s="85">
        <f t="shared" si="3"/>
        <v>43516948.880000003</v>
      </c>
      <c r="F21" s="85">
        <f t="shared" si="3"/>
        <v>43516948.880000003</v>
      </c>
      <c r="G21" s="85">
        <f t="shared" si="3"/>
        <v>12042.210000000894</v>
      </c>
    </row>
    <row r="22" spans="1:7">
      <c r="A22" s="35" t="s">
        <v>143</v>
      </c>
      <c r="B22" s="124">
        <v>44961143</v>
      </c>
      <c r="C22" s="124">
        <v>-1432151.91</v>
      </c>
      <c r="D22" s="86">
        <f>B22+C22</f>
        <v>43528991.090000004</v>
      </c>
      <c r="E22" s="124">
        <v>43516948.880000003</v>
      </c>
      <c r="F22" s="124">
        <v>43516948.880000003</v>
      </c>
      <c r="G22" s="86">
        <f>D22-E22</f>
        <v>12042.210000000894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-2853012.82</v>
      </c>
      <c r="D33" s="85">
        <f t="shared" si="6"/>
        <v>91339406.010000005</v>
      </c>
      <c r="E33" s="85">
        <f t="shared" si="6"/>
        <v>90031613.150000006</v>
      </c>
      <c r="F33" s="85">
        <f t="shared" si="6"/>
        <v>90031613.150000006</v>
      </c>
      <c r="G33" s="85">
        <f t="shared" si="6"/>
        <v>1307792.8599999994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2026-01-27T18:55:21Z</cp:lastPrinted>
  <dcterms:created xsi:type="dcterms:W3CDTF">2018-11-21T18:09:30Z</dcterms:created>
  <dcterms:modified xsi:type="dcterms:W3CDTF">2026-01-27T18:56:28Z</dcterms:modified>
</cp:coreProperties>
</file>