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6\EGRESO\"/>
    </mc:Choice>
  </mc:AlternateContent>
  <xr:revisionPtr revIDLastSave="0" documentId="13_ncr:1_{A08377E6-B0A8-4683-8071-A928A2C73721}" xr6:coauthVersionLast="36" xr6:coauthVersionMax="36" xr10:uidLastSave="{00000000-0000-0000-0000-000000000000}"/>
  <bookViews>
    <workbookView xWindow="360" yWindow="330" windowWidth="18675" windowHeight="11010" xr2:uid="{00000000-000D-0000-FFFF-FFFF00000000}"/>
  </bookViews>
  <sheets>
    <sheet name="Calendario del Presupuesto de 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  <c r="K20" i="1"/>
  <c r="L20" i="1"/>
  <c r="M20" i="1"/>
  <c r="N20" i="1"/>
  <c r="O20" i="1"/>
  <c r="P20" i="1"/>
  <c r="E12" i="1"/>
  <c r="F12" i="1"/>
  <c r="G12" i="1"/>
  <c r="H12" i="1"/>
  <c r="I12" i="1"/>
  <c r="J12" i="1"/>
  <c r="K12" i="1"/>
  <c r="L12" i="1"/>
  <c r="M12" i="1"/>
  <c r="N12" i="1"/>
  <c r="O12" i="1"/>
  <c r="P12" i="1"/>
  <c r="D12" i="1" l="1"/>
  <c r="D83" i="1"/>
  <c r="D82" i="1"/>
  <c r="D81" i="1"/>
  <c r="D80" i="1"/>
  <c r="D79" i="1"/>
  <c r="D78" i="1"/>
  <c r="D77" i="1"/>
  <c r="P76" i="1"/>
  <c r="O76" i="1"/>
  <c r="N76" i="1"/>
  <c r="M76" i="1"/>
  <c r="L76" i="1"/>
  <c r="K76" i="1"/>
  <c r="J76" i="1"/>
  <c r="I76" i="1"/>
  <c r="H76" i="1"/>
  <c r="G76" i="1"/>
  <c r="F76" i="1"/>
  <c r="E76" i="1"/>
  <c r="D75" i="1"/>
  <c r="D74" i="1"/>
  <c r="D73" i="1"/>
  <c r="P72" i="1"/>
  <c r="O72" i="1"/>
  <c r="N72" i="1"/>
  <c r="M72" i="1"/>
  <c r="L72" i="1"/>
  <c r="K72" i="1"/>
  <c r="J72" i="1"/>
  <c r="I72" i="1"/>
  <c r="H72" i="1"/>
  <c r="G72" i="1"/>
  <c r="F72" i="1"/>
  <c r="E72" i="1"/>
  <c r="D71" i="1"/>
  <c r="D70" i="1"/>
  <c r="D69" i="1"/>
  <c r="D68" i="1"/>
  <c r="D67" i="1"/>
  <c r="D66" i="1"/>
  <c r="D65" i="1"/>
  <c r="P64" i="1"/>
  <c r="O64" i="1"/>
  <c r="N64" i="1"/>
  <c r="M64" i="1"/>
  <c r="L64" i="1"/>
  <c r="K64" i="1"/>
  <c r="J64" i="1"/>
  <c r="I64" i="1"/>
  <c r="H64" i="1"/>
  <c r="G64" i="1"/>
  <c r="F64" i="1"/>
  <c r="E64" i="1"/>
  <c r="D63" i="1"/>
  <c r="D62" i="1"/>
  <c r="D61" i="1"/>
  <c r="P60" i="1"/>
  <c r="O60" i="1"/>
  <c r="N60" i="1"/>
  <c r="M60" i="1"/>
  <c r="L60" i="1"/>
  <c r="K60" i="1"/>
  <c r="J60" i="1"/>
  <c r="I60" i="1"/>
  <c r="H60" i="1"/>
  <c r="G60" i="1"/>
  <c r="F60" i="1"/>
  <c r="D60" i="1" s="1"/>
  <c r="E60" i="1"/>
  <c r="D59" i="1"/>
  <c r="D58" i="1"/>
  <c r="D57" i="1"/>
  <c r="D56" i="1"/>
  <c r="D55" i="1"/>
  <c r="D54" i="1"/>
  <c r="D53" i="1"/>
  <c r="D52" i="1"/>
  <c r="D51" i="1"/>
  <c r="P50" i="1"/>
  <c r="O50" i="1"/>
  <c r="N50" i="1"/>
  <c r="M50" i="1"/>
  <c r="L50" i="1"/>
  <c r="K50" i="1"/>
  <c r="J50" i="1"/>
  <c r="I50" i="1"/>
  <c r="H50" i="1"/>
  <c r="G50" i="1"/>
  <c r="F50" i="1"/>
  <c r="E50" i="1"/>
  <c r="D49" i="1"/>
  <c r="D48" i="1"/>
  <c r="D47" i="1"/>
  <c r="D46" i="1"/>
  <c r="D45" i="1"/>
  <c r="D44" i="1"/>
  <c r="D43" i="1"/>
  <c r="D42" i="1"/>
  <c r="D41" i="1"/>
  <c r="P40" i="1"/>
  <c r="O40" i="1"/>
  <c r="N40" i="1"/>
  <c r="M40" i="1"/>
  <c r="L40" i="1"/>
  <c r="K40" i="1"/>
  <c r="J40" i="1"/>
  <c r="I40" i="1"/>
  <c r="H40" i="1"/>
  <c r="G40" i="1"/>
  <c r="F40" i="1"/>
  <c r="E40" i="1"/>
  <c r="D39" i="1"/>
  <c r="D38" i="1"/>
  <c r="D37" i="1"/>
  <c r="D36" i="1"/>
  <c r="D35" i="1"/>
  <c r="D34" i="1"/>
  <c r="D33" i="1"/>
  <c r="D32" i="1"/>
  <c r="D29" i="1"/>
  <c r="D28" i="1"/>
  <c r="D27" i="1"/>
  <c r="D26" i="1"/>
  <c r="D25" i="1"/>
  <c r="D24" i="1"/>
  <c r="D23" i="1"/>
  <c r="D22" i="1"/>
  <c r="D21" i="1"/>
  <c r="D19" i="1"/>
  <c r="D18" i="1"/>
  <c r="D17" i="1"/>
  <c r="D16" i="1"/>
  <c r="D15" i="1"/>
  <c r="D14" i="1"/>
  <c r="D13" i="1"/>
  <c r="D20" i="1" l="1"/>
  <c r="D76" i="1"/>
  <c r="D72" i="1"/>
  <c r="D40" i="1"/>
  <c r="D64" i="1"/>
  <c r="D50" i="1"/>
  <c r="D31" i="1"/>
  <c r="P30" i="1"/>
  <c r="P11" i="1" s="1"/>
  <c r="K30" i="1"/>
  <c r="K11" i="1" s="1"/>
  <c r="F30" i="1"/>
  <c r="F11" i="1" s="1"/>
  <c r="I30" i="1"/>
  <c r="I11" i="1" s="1"/>
  <c r="O30" i="1"/>
  <c r="O11" i="1" s="1"/>
  <c r="J30" i="1"/>
  <c r="J11" i="1" s="1"/>
  <c r="H30" i="1"/>
  <c r="H11" i="1" s="1"/>
  <c r="N30" i="1"/>
  <c r="N11" i="1" s="1"/>
  <c r="E30" i="1"/>
  <c r="E11" i="1" s="1"/>
  <c r="M30" i="1"/>
  <c r="M11" i="1" s="1"/>
  <c r="L30" i="1"/>
  <c r="L11" i="1" s="1"/>
  <c r="G30" i="1"/>
  <c r="G11" i="1" s="1"/>
  <c r="D11" i="1" l="1"/>
  <c r="D30" i="1"/>
</calcChain>
</file>

<file path=xl/sharedStrings.xml><?xml version="1.0" encoding="utf-8"?>
<sst xmlns="http://schemas.openxmlformats.org/spreadsheetml/2006/main" count="91" uniqueCount="91">
  <si>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</si>
  <si>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</si>
  <si>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</si>
  <si>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</si>
  <si>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</si>
  <si>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</si>
  <si>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</si>
  <si>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</si>
  <si>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</si>
  <si>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</si>
  <si>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</si>
  <si>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</si>
  <si>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</si>
  <si>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</si>
  <si>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</si>
  <si>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</si>
  <si>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</si>
  <si>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</si>
  <si>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</si>
  <si>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</si>
  <si>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</si>
  <si>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</si>
  <si>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</si>
  <si>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</si>
  <si>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</si>
  <si>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</si>
  <si>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</si>
  <si>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</si>
  <si>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</si>
  <si>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</si>
  <si>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</si>
  <si>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</si>
  <si>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</si>
  <si>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</si>
  <si>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</si>
  <si>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</si>
  <si>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</si>
  <si>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</si>
  <si>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</si>
  <si>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</si>
  <si>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</si>
  <si>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</si>
  <si>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</si>
  <si>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</si>
  <si>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</si>
  <si>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</si>
  <si>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</si>
  <si>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</si>
  <si>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</si>
  <si>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</si>
  <si>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</si>
  <si>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</si>
  <si>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</si>
  <si>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</si>
  <si>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</si>
  <si>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</si>
  <si>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</si>
  <si>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</si>
  <si>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</si>
  <si>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</si>
  <si>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</si>
  <si>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</si>
  <si>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</si>
  <si>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</si>
  <si>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</si>
  <si>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</si>
  <si>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</si>
  <si>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</si>
  <si>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</si>
  <si>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</si>
  <si>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</si>
  <si>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</si>
  <si>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</si>
  <si>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</si>
  <si>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</si>
  <si>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</si>
  <si>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</si>
  <si>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</si>
  <si>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</si>
  <si>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</si>
  <si>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</si>
  <si>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</si>
  <si>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</si>
  <si>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</si>
  <si>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</si>
  <si>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</si>
  <si>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</si>
  <si>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Ente Público:</t>
  </si>
  <si>
    <t xml:space="preserve">CALENDARIO DE PRESUPUESTO DE EGRESOS </t>
  </si>
  <si>
    <t>UNIVERSIDAD TECNOLÓGICA DEL NORTE DE GUANAJUATO</t>
  </si>
  <si>
    <t>Información Anual del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</si>
</sst>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6">
    <xf numFmtId="0" fontId="0" fillId="0" borderId="0" xfId="0"/>
    <xf numFmtId="0" fontId="16" fillId="23" borderId="0" xfId="0" applyFont="1" applyFill="1"/>
    <xf numFmtId="0" fontId="16" fillId="21" borderId="0" xfId="0" applyFont="1" applyFill="1"/>
    <xf numFmtId="0" fontId="16" fillId="0" borderId="0" xfId="0" applyFont="1"/>
    <xf numFmtId="0" fontId="17" fillId="21" borderId="0" xfId="0" applyFont="1" applyFill="1" applyBorder="1" applyAlignment="1">
      <alignment horizontal="right"/>
    </xf>
    <xf numFmtId="4" fontId="16" fillId="0" borderId="0" xfId="0" applyNumberFormat="1" applyFont="1"/>
    <xf numFmtId="0" fontId="17" fillId="21" borderId="0" xfId="0" applyNumberFormat="1" applyFont="1" applyFill="1" applyBorder="1" applyAlignment="1" applyProtection="1">
      <protection locked="0"/>
    </xf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</cellXfs>
  <cellStyles count="167">
    <cellStyle name="20% - Énfasis4 2" xfId="36" xr:uid="{00000000-0005-0000-0000-000000000000}"/>
    <cellStyle name="20% - Énfasis4 3" xfId="37" xr:uid="{00000000-0005-0000-0000-000001000000}"/>
    <cellStyle name="Euro" xfId="38" xr:uid="{00000000-0005-0000-0000-000002000000}"/>
    <cellStyle name="Euro 2" xfId="39" xr:uid="{00000000-0005-0000-0000-000003000000}"/>
    <cellStyle name="Millares" xfId="34" builtinId="3"/>
    <cellStyle name="Millares 2" xfId="40" xr:uid="{00000000-0005-0000-0000-000005000000}"/>
    <cellStyle name="Millares 2 2" xfId="41" xr:uid="{00000000-0005-0000-0000-000006000000}"/>
    <cellStyle name="Millares 3" xfId="42" xr:uid="{00000000-0005-0000-0000-000007000000}"/>
    <cellStyle name="Millares 4" xfId="43" xr:uid="{00000000-0005-0000-0000-000008000000}"/>
    <cellStyle name="Millares 5" xfId="44" xr:uid="{00000000-0005-0000-0000-000009000000}"/>
    <cellStyle name="Millares 5 2" xfId="45" xr:uid="{00000000-0005-0000-0000-00000A000000}"/>
    <cellStyle name="Millares 6" xfId="46" xr:uid="{00000000-0005-0000-0000-00000B000000}"/>
    <cellStyle name="Millares 7" xfId="47" xr:uid="{00000000-0005-0000-0000-00000C000000}"/>
    <cellStyle name="Moneda 2" xfId="48" xr:uid="{00000000-0005-0000-0000-00000D000000}"/>
    <cellStyle name="Moneda 2 2" xfId="49" xr:uid="{00000000-0005-0000-0000-00000E000000}"/>
    <cellStyle name="Normal" xfId="0" builtinId="0"/>
    <cellStyle name="Normal 10" xfId="1" xr:uid="{00000000-0005-0000-0000-000010000000}"/>
    <cellStyle name="Normal 10 10" xfId="50" xr:uid="{00000000-0005-0000-0000-000011000000}"/>
    <cellStyle name="Normal 10 11" xfId="51" xr:uid="{00000000-0005-0000-0000-000012000000}"/>
    <cellStyle name="Normal 10 12" xfId="52" xr:uid="{00000000-0005-0000-0000-000013000000}"/>
    <cellStyle name="Normal 10 13" xfId="53" xr:uid="{00000000-0005-0000-0000-000014000000}"/>
    <cellStyle name="Normal 10 2" xfId="54" xr:uid="{00000000-0005-0000-0000-000015000000}"/>
    <cellStyle name="Normal 10 3" xfId="55" xr:uid="{00000000-0005-0000-0000-000016000000}"/>
    <cellStyle name="Normal 10 4" xfId="56" xr:uid="{00000000-0005-0000-0000-000017000000}"/>
    <cellStyle name="Normal 10 5" xfId="57" xr:uid="{00000000-0005-0000-0000-000018000000}"/>
    <cellStyle name="Normal 10 6" xfId="58" xr:uid="{00000000-0005-0000-0000-000019000000}"/>
    <cellStyle name="Normal 10 7" xfId="59" xr:uid="{00000000-0005-0000-0000-00001A000000}"/>
    <cellStyle name="Normal 10 8" xfId="60" xr:uid="{00000000-0005-0000-0000-00001B000000}"/>
    <cellStyle name="Normal 10 9" xfId="61" xr:uid="{00000000-0005-0000-0000-00001C000000}"/>
    <cellStyle name="Normal 11" xfId="2" xr:uid="{00000000-0005-0000-0000-00001D000000}"/>
    <cellStyle name="Normal 11 10" xfId="62" xr:uid="{00000000-0005-0000-0000-00001E000000}"/>
    <cellStyle name="Normal 11 11" xfId="63" xr:uid="{00000000-0005-0000-0000-00001F000000}"/>
    <cellStyle name="Normal 11 12" xfId="64" xr:uid="{00000000-0005-0000-0000-000020000000}"/>
    <cellStyle name="Normal 11 13" xfId="65" xr:uid="{00000000-0005-0000-0000-000021000000}"/>
    <cellStyle name="Normal 11 2" xfId="66" xr:uid="{00000000-0005-0000-0000-000022000000}"/>
    <cellStyle name="Normal 11 3" xfId="67" xr:uid="{00000000-0005-0000-0000-000023000000}"/>
    <cellStyle name="Normal 11 4" xfId="68" xr:uid="{00000000-0005-0000-0000-000024000000}"/>
    <cellStyle name="Normal 11 5" xfId="69" xr:uid="{00000000-0005-0000-0000-000025000000}"/>
    <cellStyle name="Normal 11 6" xfId="70" xr:uid="{00000000-0005-0000-0000-000026000000}"/>
    <cellStyle name="Normal 11 7" xfId="71" xr:uid="{00000000-0005-0000-0000-000027000000}"/>
    <cellStyle name="Normal 11 8" xfId="72" xr:uid="{00000000-0005-0000-0000-000028000000}"/>
    <cellStyle name="Normal 11 9" xfId="73" xr:uid="{00000000-0005-0000-0000-000029000000}"/>
    <cellStyle name="Normal 12" xfId="74" xr:uid="{00000000-0005-0000-0000-00002A000000}"/>
    <cellStyle name="Normal 13" xfId="75" xr:uid="{00000000-0005-0000-0000-00002B000000}"/>
    <cellStyle name="Normal 14" xfId="76" xr:uid="{00000000-0005-0000-0000-00002C000000}"/>
    <cellStyle name="Normal 15" xfId="77" xr:uid="{00000000-0005-0000-0000-00002D000000}"/>
    <cellStyle name="Normal 2" xfId="3" xr:uid="{00000000-0005-0000-0000-00002E000000}"/>
    <cellStyle name="Normal 2 10" xfId="78" xr:uid="{00000000-0005-0000-0000-00002F000000}"/>
    <cellStyle name="Normal 2 11" xfId="79" xr:uid="{00000000-0005-0000-0000-000030000000}"/>
    <cellStyle name="Normal 2 12" xfId="80" xr:uid="{00000000-0005-0000-0000-000031000000}"/>
    <cellStyle name="Normal 2 13" xfId="81" xr:uid="{00000000-0005-0000-0000-000032000000}"/>
    <cellStyle name="Normal 2 14" xfId="82" xr:uid="{00000000-0005-0000-0000-000033000000}"/>
    <cellStyle name="Normal 2 15" xfId="83" xr:uid="{00000000-0005-0000-0000-000034000000}"/>
    <cellStyle name="Normal 2 16" xfId="84" xr:uid="{00000000-0005-0000-0000-000035000000}"/>
    <cellStyle name="Normal 2 17" xfId="85" xr:uid="{00000000-0005-0000-0000-000036000000}"/>
    <cellStyle name="Normal 2 2" xfId="86" xr:uid="{00000000-0005-0000-0000-000037000000}"/>
    <cellStyle name="Normal 2 2 2" xfId="87" xr:uid="{00000000-0005-0000-0000-000038000000}"/>
    <cellStyle name="Normal 2 2 2 2" xfId="88" xr:uid="{00000000-0005-0000-0000-000039000000}"/>
    <cellStyle name="Normal 2 2 3" xfId="89" xr:uid="{00000000-0005-0000-0000-00003A000000}"/>
    <cellStyle name="Normal 2 3" xfId="90" xr:uid="{00000000-0005-0000-0000-00003B000000}"/>
    <cellStyle name="Normal 2 4" xfId="91" xr:uid="{00000000-0005-0000-0000-00003C000000}"/>
    <cellStyle name="Normal 2 5" xfId="92" xr:uid="{00000000-0005-0000-0000-00003D000000}"/>
    <cellStyle name="Normal 2 6" xfId="93" xr:uid="{00000000-0005-0000-0000-00003E000000}"/>
    <cellStyle name="Normal 2 7" xfId="94" xr:uid="{00000000-0005-0000-0000-00003F000000}"/>
    <cellStyle name="Normal 2 8" xfId="95" xr:uid="{00000000-0005-0000-0000-000040000000}"/>
    <cellStyle name="Normal 2 9" xfId="96" xr:uid="{00000000-0005-0000-0000-000041000000}"/>
    <cellStyle name="Normal 3" xfId="4" xr:uid="{00000000-0005-0000-0000-000042000000}"/>
    <cellStyle name="Normal 3 10" xfId="97" xr:uid="{00000000-0005-0000-0000-000043000000}"/>
    <cellStyle name="Normal 3 11" xfId="98" xr:uid="{00000000-0005-0000-0000-000044000000}"/>
    <cellStyle name="Normal 3 12" xfId="99" xr:uid="{00000000-0005-0000-0000-000045000000}"/>
    <cellStyle name="Normal 3 13" xfId="100" xr:uid="{00000000-0005-0000-0000-000046000000}"/>
    <cellStyle name="Normal 3 2" xfId="101" xr:uid="{00000000-0005-0000-0000-000047000000}"/>
    <cellStyle name="Normal 3 3" xfId="102" xr:uid="{00000000-0005-0000-0000-000048000000}"/>
    <cellStyle name="Normal 3 4" xfId="103" xr:uid="{00000000-0005-0000-0000-000049000000}"/>
    <cellStyle name="Normal 3 5" xfId="104" xr:uid="{00000000-0005-0000-0000-00004A000000}"/>
    <cellStyle name="Normal 3 6" xfId="105" xr:uid="{00000000-0005-0000-0000-00004B000000}"/>
    <cellStyle name="Normal 3 7" xfId="106" xr:uid="{00000000-0005-0000-0000-00004C000000}"/>
    <cellStyle name="Normal 3 8" xfId="107" xr:uid="{00000000-0005-0000-0000-00004D000000}"/>
    <cellStyle name="Normal 3 9" xfId="108" xr:uid="{00000000-0005-0000-0000-00004E000000}"/>
    <cellStyle name="Normal 4" xfId="109" xr:uid="{00000000-0005-0000-0000-00004F000000}"/>
    <cellStyle name="Normal 4 10" xfId="110" xr:uid="{00000000-0005-0000-0000-000050000000}"/>
    <cellStyle name="Normal 4 11" xfId="111" xr:uid="{00000000-0005-0000-0000-000051000000}"/>
    <cellStyle name="Normal 4 12" xfId="112" xr:uid="{00000000-0005-0000-0000-000052000000}"/>
    <cellStyle name="Normal 4 13" xfId="113" xr:uid="{00000000-0005-0000-0000-000053000000}"/>
    <cellStyle name="Normal 4 2" xfId="114" xr:uid="{00000000-0005-0000-0000-000054000000}"/>
    <cellStyle name="Normal 4 3" xfId="115" xr:uid="{00000000-0005-0000-0000-000055000000}"/>
    <cellStyle name="Normal 4 4" xfId="35" xr:uid="{00000000-0005-0000-0000-000056000000}"/>
    <cellStyle name="Normal 4 5" xfId="116" xr:uid="{00000000-0005-0000-0000-000057000000}"/>
    <cellStyle name="Normal 4 6" xfId="117" xr:uid="{00000000-0005-0000-0000-000058000000}"/>
    <cellStyle name="Normal 4 7" xfId="118" xr:uid="{00000000-0005-0000-0000-000059000000}"/>
    <cellStyle name="Normal 4 8" xfId="119" xr:uid="{00000000-0005-0000-0000-00005A000000}"/>
    <cellStyle name="Normal 4 9" xfId="120" xr:uid="{00000000-0005-0000-0000-00005B000000}"/>
    <cellStyle name="Normal 5" xfId="121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63" xr:uid="{00000000-0005-0000-0000-000086000000}"/>
    <cellStyle name="Notas 3" xfId="164" xr:uid="{00000000-0005-0000-0000-000087000000}"/>
    <cellStyle name="Porcentaje 2" xfId="165" xr:uid="{00000000-0005-0000-0000-000088000000}"/>
    <cellStyle name="Porcentaje 3" xfId="166" xr:uid="{00000000-0005-0000-0000-000089000000}"/>
    <cellStyle name="SAPBEXaggData" xfId="5" xr:uid="{00000000-0005-0000-0000-00008A000000}"/>
    <cellStyle name="SAPBEXaggDataEmph" xfId="6" xr:uid="{00000000-0005-0000-0000-00008B000000}"/>
    <cellStyle name="SAPBEXaggItem" xfId="7" xr:uid="{00000000-0005-0000-0000-00008C000000}"/>
    <cellStyle name="SAPBEXchaText" xfId="8" xr:uid="{00000000-0005-0000-0000-00008D000000}"/>
    <cellStyle name="SAPBEXexcBad7" xfId="9" xr:uid="{00000000-0005-0000-0000-00008E000000}"/>
    <cellStyle name="SAPBEXexcBad8" xfId="10" xr:uid="{00000000-0005-0000-0000-00008F000000}"/>
    <cellStyle name="SAPBEXexcBad9" xfId="11" xr:uid="{00000000-0005-0000-0000-000090000000}"/>
    <cellStyle name="SAPBEXexcCritical4" xfId="12" xr:uid="{00000000-0005-0000-0000-000091000000}"/>
    <cellStyle name="SAPBEXexcCritical5" xfId="13" xr:uid="{00000000-0005-0000-0000-000092000000}"/>
    <cellStyle name="SAPBEXexcCritical6" xfId="14" xr:uid="{00000000-0005-0000-0000-000093000000}"/>
    <cellStyle name="SAPBEXexcGood1" xfId="15" xr:uid="{00000000-0005-0000-0000-000094000000}"/>
    <cellStyle name="SAPBEXexcGood2" xfId="16" xr:uid="{00000000-0005-0000-0000-000095000000}"/>
    <cellStyle name="SAPBEXexcGood3" xfId="17" xr:uid="{00000000-0005-0000-0000-000096000000}"/>
    <cellStyle name="SAPBEXfilterDrill" xfId="18" xr:uid="{00000000-0005-0000-0000-000097000000}"/>
    <cellStyle name="SAPBEXfilterItem" xfId="19" xr:uid="{00000000-0005-0000-0000-000098000000}"/>
    <cellStyle name="SAPBEXfilterText" xfId="20" xr:uid="{00000000-0005-0000-0000-000099000000}"/>
    <cellStyle name="SAPBEXformats" xfId="21" xr:uid="{00000000-0005-0000-0000-00009A000000}"/>
    <cellStyle name="SAPBEXheaderItem" xfId="22" xr:uid="{00000000-0005-0000-0000-00009B000000}"/>
    <cellStyle name="SAPBEXheaderItem 2" xfId="23" xr:uid="{00000000-0005-0000-0000-00009C000000}"/>
    <cellStyle name="SAPBEXheaderText" xfId="24" xr:uid="{00000000-0005-0000-0000-00009D000000}"/>
    <cellStyle name="SAPBEXheaderText 2" xfId="25" xr:uid="{00000000-0005-0000-0000-00009E000000}"/>
    <cellStyle name="SAPBEXresData" xfId="26" xr:uid="{00000000-0005-0000-0000-00009F000000}"/>
    <cellStyle name="SAPBEXresDataEmph" xfId="27" xr:uid="{00000000-0005-0000-0000-0000A0000000}"/>
    <cellStyle name="SAPBEXresItem" xfId="28" xr:uid="{00000000-0005-0000-0000-0000A1000000}"/>
    <cellStyle name="SAPBEXstdData" xfId="29" xr:uid="{00000000-0005-0000-0000-0000A2000000}"/>
    <cellStyle name="SAPBEXstdDataEmph" xfId="30" xr:uid="{00000000-0005-0000-0000-0000A3000000}"/>
    <cellStyle name="SAPBEXstdItem" xfId="31" xr:uid="{00000000-0005-0000-0000-0000A4000000}"/>
    <cellStyle name="SAPBEXtitle" xfId="32" xr:uid="{00000000-0005-0000-0000-0000A5000000}"/>
    <cellStyle name="SAPBEXundefined" xfId="33" xr:uid="{00000000-0005-0000-0000-0000A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P83"/>
  <sheetViews>
    <sheetView showGridLines="0" tabSelected="1" zoomScale="115" zoomScaleNormal="115" workbookViewId="0"/>
  </sheetViews>
  <sheetFormatPr baseColWidth="10" defaultColWidth="11.5703125" defaultRowHeight="12.75" x14ac:dyDescent="0.2"/>
  <cols>
    <col min="1" max="1" width="11.5703125" style="3"/>
    <col min="2" max="2" width="3.7109375" style="3" customWidth="1"/>
    <col min="3" max="3" width="67.7109375" style="3" bestFit="1" customWidth="1"/>
    <col min="4" max="4" width="22.7109375" style="5" bestFit="1" customWidth="1"/>
    <col min="5" max="5" width="21.28515625" style="5" bestFit="1" customWidth="1"/>
    <col min="6" max="7" width="21.5703125" style="5" bestFit="1" customWidth="1"/>
    <col min="8" max="9" width="21.140625" style="5" bestFit="1" customWidth="1"/>
    <col min="10" max="10" width="20.5703125" style="5" bestFit="1" customWidth="1"/>
    <col min="11" max="11" width="21.85546875" style="5" bestFit="1" customWidth="1"/>
    <col min="12" max="12" width="21.140625" style="5" bestFit="1" customWidth="1"/>
    <col min="13" max="13" width="21.85546875" style="5" bestFit="1" customWidth="1"/>
    <col min="14" max="14" width="21.28515625" style="5" bestFit="1" customWidth="1"/>
    <col min="15" max="15" width="21.85546875" style="5" bestFit="1" customWidth="1"/>
    <col min="16" max="16" width="21.28515625" style="5" bestFit="1" customWidth="1"/>
    <col min="17" max="16384" width="11.5703125" style="3"/>
  </cols>
  <sheetData>
    <row r="3" spans="1:16" s="2" customFormat="1" x14ac:dyDescent="0.2">
      <c r="A3" s="1"/>
      <c r="B3" s="15" t="s">
        <v>88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s="2" customFormat="1" x14ac:dyDescent="0.2">
      <c r="A4" s="1"/>
      <c r="B4" s="15" t="s">
        <v>90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s="2" customFormat="1" x14ac:dyDescent="0.2">
      <c r="A5" s="1"/>
      <c r="B5" s="15" t="s">
        <v>86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 x14ac:dyDescent="0.2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3"/>
    </row>
    <row r="7" spans="1:16" x14ac:dyDescent="0.2">
      <c r="D7" s="4" t="s">
        <v>87</v>
      </c>
      <c r="E7" s="6" t="s">
        <v>89</v>
      </c>
      <c r="F7" s="6"/>
      <c r="G7" s="6"/>
      <c r="H7" s="6"/>
      <c r="I7" s="6"/>
      <c r="J7" s="6"/>
      <c r="K7" s="6"/>
      <c r="L7" s="6"/>
      <c r="M7" s="6"/>
      <c r="N7" s="6"/>
      <c r="O7" s="6"/>
      <c r="P7" s="3"/>
    </row>
    <row r="10" spans="1:16" x14ac:dyDescent="0.2">
      <c r="B10" s="7"/>
      <c r="C10" s="7"/>
      <c r="D10" s="7" t="s">
        <v>13</v>
      </c>
      <c r="E10" s="7" t="s">
        <v>0</v>
      </c>
      <c r="F10" s="7" t="s">
        <v>1</v>
      </c>
      <c r="G10" s="7" t="s">
        <v>2</v>
      </c>
      <c r="H10" s="7" t="s">
        <v>3</v>
      </c>
      <c r="I10" s="7" t="s">
        <v>4</v>
      </c>
      <c r="J10" s="7" t="s">
        <v>5</v>
      </c>
      <c r="K10" s="7" t="s">
        <v>6</v>
      </c>
      <c r="L10" s="7" t="s">
        <v>7</v>
      </c>
      <c r="M10" s="7" t="s">
        <v>8</v>
      </c>
      <c r="N10" s="7" t="s">
        <v>9</v>
      </c>
      <c r="O10" s="7" t="s">
        <v>10</v>
      </c>
      <c r="P10" s="7" t="s">
        <v>11</v>
      </c>
    </row>
    <row r="11" spans="1:16" x14ac:dyDescent="0.2">
      <c r="B11" s="13" t="s">
        <v>12</v>
      </c>
      <c r="C11" s="13"/>
      <c r="D11" s="8">
        <f>SUM(E11:P11)</f>
        <v>67314194</v>
      </c>
      <c r="E11" s="8">
        <f>E12+E20+E30+E40+E50+E60+E72+E76+E64</f>
        <v>6761487.6499999994</v>
      </c>
      <c r="F11" s="8">
        <f t="shared" ref="F11:P11" si="0">F12+F20+F30+F40+F50+F60+F72+F76+F64</f>
        <v>10863300.469999999</v>
      </c>
      <c r="G11" s="8">
        <f t="shared" si="0"/>
        <v>7555805.2000000002</v>
      </c>
      <c r="H11" s="8">
        <f t="shared" si="0"/>
        <v>1455140.74</v>
      </c>
      <c r="I11" s="8">
        <f t="shared" si="0"/>
        <v>1555869.04</v>
      </c>
      <c r="J11" s="8">
        <f t="shared" si="0"/>
        <v>1556252.28</v>
      </c>
      <c r="K11" s="8">
        <f t="shared" si="0"/>
        <v>10504640.85</v>
      </c>
      <c r="L11" s="8">
        <f t="shared" si="0"/>
        <v>9531879.4199999999</v>
      </c>
      <c r="M11" s="8">
        <f t="shared" si="0"/>
        <v>9230618.75</v>
      </c>
      <c r="N11" s="8">
        <f t="shared" si="0"/>
        <v>2180238.83</v>
      </c>
      <c r="O11" s="8">
        <f t="shared" si="0"/>
        <v>1383815.21</v>
      </c>
      <c r="P11" s="8">
        <f t="shared" si="0"/>
        <v>4735145.5600000005</v>
      </c>
    </row>
    <row r="12" spans="1:16" x14ac:dyDescent="0.2">
      <c r="B12" s="12" t="s">
        <v>14</v>
      </c>
      <c r="C12" s="12"/>
      <c r="D12" s="9">
        <f>SUM(E12:P12)</f>
        <v>49269728.379999995</v>
      </c>
      <c r="E12" s="9">
        <f>SUM(E13:E19)</f>
        <v>6167026.5199999996</v>
      </c>
      <c r="F12" s="9">
        <f t="shared" ref="F12:P12" si="1">SUM(F13:F19)</f>
        <v>10032283.029999999</v>
      </c>
      <c r="G12" s="9">
        <f t="shared" si="1"/>
        <v>6486336.9800000004</v>
      </c>
      <c r="H12" s="9">
        <f t="shared" si="1"/>
        <v>217408.82</v>
      </c>
      <c r="I12" s="9">
        <f t="shared" si="1"/>
        <v>215122.97</v>
      </c>
      <c r="J12" s="9">
        <f t="shared" si="1"/>
        <v>333966.96999999997</v>
      </c>
      <c r="K12" s="9">
        <f t="shared" si="1"/>
        <v>7769914.3900000006</v>
      </c>
      <c r="L12" s="9">
        <f t="shared" si="1"/>
        <v>7213155.6099999994</v>
      </c>
      <c r="M12" s="9">
        <f t="shared" si="1"/>
        <v>6903441.0700000003</v>
      </c>
      <c r="N12" s="9">
        <f t="shared" si="1"/>
        <v>241374.62</v>
      </c>
      <c r="O12" s="9">
        <f t="shared" si="1"/>
        <v>268682.62</v>
      </c>
      <c r="P12" s="9">
        <f t="shared" si="1"/>
        <v>3421014.7800000003</v>
      </c>
    </row>
    <row r="13" spans="1:16" x14ac:dyDescent="0.2">
      <c r="B13" s="10"/>
      <c r="C13" s="11" t="s">
        <v>15</v>
      </c>
      <c r="D13" s="9">
        <f>SUM(E13:P13)</f>
        <v>14966000.639999999</v>
      </c>
      <c r="E13" s="9">
        <v>2309135.88</v>
      </c>
      <c r="F13" s="9">
        <v>2310261.39</v>
      </c>
      <c r="G13" s="9">
        <v>2310358.21</v>
      </c>
      <c r="H13" s="9">
        <v>0</v>
      </c>
      <c r="I13" s="9">
        <v>0</v>
      </c>
      <c r="J13" s="9">
        <v>0</v>
      </c>
      <c r="K13" s="9">
        <v>2401501.3199999998</v>
      </c>
      <c r="L13" s="9">
        <v>2401501.3199999998</v>
      </c>
      <c r="M13" s="9">
        <v>2401501.3199999998</v>
      </c>
      <c r="N13" s="9">
        <v>0</v>
      </c>
      <c r="O13" s="9">
        <v>0</v>
      </c>
      <c r="P13" s="9">
        <v>831741.2</v>
      </c>
    </row>
    <row r="14" spans="1:16" x14ac:dyDescent="0.2">
      <c r="B14" s="10"/>
      <c r="C14" s="11" t="s">
        <v>16</v>
      </c>
      <c r="D14" s="9">
        <f>SUM(E14:P14)</f>
        <v>5241411.1800000006</v>
      </c>
      <c r="E14" s="9">
        <v>691990.30999999994</v>
      </c>
      <c r="F14" s="9">
        <v>736650.8600000001</v>
      </c>
      <c r="G14" s="9">
        <v>739923.90999999992</v>
      </c>
      <c r="H14" s="9">
        <v>217408.82</v>
      </c>
      <c r="I14" s="9">
        <v>190198.97</v>
      </c>
      <c r="J14" s="9">
        <v>195198.97</v>
      </c>
      <c r="K14" s="9">
        <v>594172.76</v>
      </c>
      <c r="L14" s="9">
        <v>599172.76</v>
      </c>
      <c r="M14" s="9">
        <v>739666.51</v>
      </c>
      <c r="N14" s="9">
        <v>192676.62</v>
      </c>
      <c r="O14" s="9">
        <v>207676.62</v>
      </c>
      <c r="P14" s="9">
        <v>136674.07</v>
      </c>
    </row>
    <row r="15" spans="1:16" x14ac:dyDescent="0.2">
      <c r="B15" s="10"/>
      <c r="C15" s="11" t="s">
        <v>17</v>
      </c>
      <c r="D15" s="9">
        <f t="shared" ref="D15:D78" si="2">SUM(E15:P15)</f>
        <v>4459699.13</v>
      </c>
      <c r="E15" s="9">
        <v>76254</v>
      </c>
      <c r="F15" s="9">
        <v>53802</v>
      </c>
      <c r="G15" s="9">
        <v>14295</v>
      </c>
      <c r="H15" s="9">
        <v>0</v>
      </c>
      <c r="I15" s="9">
        <v>24924</v>
      </c>
      <c r="J15" s="9">
        <v>138768</v>
      </c>
      <c r="K15" s="9">
        <v>1436203.79</v>
      </c>
      <c r="L15" s="9">
        <v>254358.26</v>
      </c>
      <c r="M15" s="9">
        <v>280866</v>
      </c>
      <c r="N15" s="9">
        <v>48698</v>
      </c>
      <c r="O15" s="9">
        <v>61006</v>
      </c>
      <c r="P15" s="9">
        <v>2070524.08</v>
      </c>
    </row>
    <row r="16" spans="1:16" x14ac:dyDescent="0.2">
      <c r="B16" s="10"/>
      <c r="C16" s="11" t="s">
        <v>18</v>
      </c>
      <c r="D16" s="9">
        <f t="shared" si="2"/>
        <v>8926274.6400000006</v>
      </c>
      <c r="E16" s="9">
        <v>761794.64</v>
      </c>
      <c r="F16" s="9">
        <v>3763717.0900000003</v>
      </c>
      <c r="G16" s="9">
        <v>1093908.17</v>
      </c>
      <c r="H16" s="9">
        <v>0</v>
      </c>
      <c r="I16" s="9">
        <v>0</v>
      </c>
      <c r="J16" s="9">
        <v>0</v>
      </c>
      <c r="K16" s="9">
        <v>920093.9</v>
      </c>
      <c r="L16" s="9">
        <v>1323296.22</v>
      </c>
      <c r="M16" s="9">
        <v>1063464.6200000001</v>
      </c>
      <c r="N16" s="9">
        <v>0</v>
      </c>
      <c r="O16" s="9">
        <v>0</v>
      </c>
      <c r="P16" s="9">
        <v>0</v>
      </c>
    </row>
    <row r="17" spans="2:16" x14ac:dyDescent="0.2">
      <c r="B17" s="10"/>
      <c r="C17" s="11" t="s">
        <v>19</v>
      </c>
      <c r="D17" s="9">
        <f t="shared" si="2"/>
        <v>14836342.790000003</v>
      </c>
      <c r="E17" s="9">
        <v>2327851.69</v>
      </c>
      <c r="F17" s="9">
        <v>2327851.69</v>
      </c>
      <c r="G17" s="9">
        <v>2327851.69</v>
      </c>
      <c r="H17" s="9">
        <v>0</v>
      </c>
      <c r="I17" s="9">
        <v>0</v>
      </c>
      <c r="J17" s="9">
        <v>0</v>
      </c>
      <c r="K17" s="9">
        <v>2417942.62</v>
      </c>
      <c r="L17" s="9">
        <v>2634827.0500000003</v>
      </c>
      <c r="M17" s="9">
        <v>2417942.62</v>
      </c>
      <c r="N17" s="9">
        <v>0</v>
      </c>
      <c r="O17" s="9">
        <v>0</v>
      </c>
      <c r="P17" s="9">
        <v>382075.43</v>
      </c>
    </row>
    <row r="18" spans="2:16" x14ac:dyDescent="0.2">
      <c r="B18" s="10"/>
      <c r="C18" s="11" t="s">
        <v>20</v>
      </c>
      <c r="D18" s="9">
        <f t="shared" si="2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x14ac:dyDescent="0.2">
      <c r="B19" s="10"/>
      <c r="C19" s="11" t="s">
        <v>21</v>
      </c>
      <c r="D19" s="9">
        <f t="shared" si="2"/>
        <v>840000</v>
      </c>
      <c r="E19" s="9">
        <v>0</v>
      </c>
      <c r="F19" s="9">
        <v>840000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2:16" x14ac:dyDescent="0.2">
      <c r="B20" s="12" t="s">
        <v>22</v>
      </c>
      <c r="C20" s="12"/>
      <c r="D20" s="9">
        <f>SUM(D21:D29)</f>
        <v>1839582.57</v>
      </c>
      <c r="E20" s="9">
        <f t="shared" ref="E20:P20" si="3">SUM(E21:E29)</f>
        <v>29166.66</v>
      </c>
      <c r="F20" s="9">
        <f t="shared" si="3"/>
        <v>62414.44</v>
      </c>
      <c r="G20" s="9">
        <f t="shared" si="3"/>
        <v>78613.310000000012</v>
      </c>
      <c r="H20" s="9">
        <f t="shared" si="3"/>
        <v>84048.27</v>
      </c>
      <c r="I20" s="9">
        <f t="shared" si="3"/>
        <v>254044.28</v>
      </c>
      <c r="J20" s="9">
        <f t="shared" si="3"/>
        <v>161984.83000000002</v>
      </c>
      <c r="K20" s="9">
        <f t="shared" si="3"/>
        <v>202801.91999999998</v>
      </c>
      <c r="L20" s="9">
        <f t="shared" si="3"/>
        <v>156026.19</v>
      </c>
      <c r="M20" s="9">
        <f t="shared" si="3"/>
        <v>384811.55000000005</v>
      </c>
      <c r="N20" s="9">
        <f t="shared" si="3"/>
        <v>303402.44</v>
      </c>
      <c r="O20" s="9">
        <f t="shared" si="3"/>
        <v>70382.67</v>
      </c>
      <c r="P20" s="9">
        <f t="shared" si="3"/>
        <v>51886.010000000009</v>
      </c>
    </row>
    <row r="21" spans="2:16" x14ac:dyDescent="0.2">
      <c r="B21" s="10"/>
      <c r="C21" s="11" t="s">
        <v>23</v>
      </c>
      <c r="D21" s="9">
        <f t="shared" si="2"/>
        <v>718654.89999999991</v>
      </c>
      <c r="E21" s="9">
        <v>0</v>
      </c>
      <c r="F21" s="9">
        <v>7656</v>
      </c>
      <c r="G21" s="9">
        <v>11560.14</v>
      </c>
      <c r="H21" s="9">
        <v>13765.8</v>
      </c>
      <c r="I21" s="9">
        <v>136400</v>
      </c>
      <c r="J21" s="9">
        <v>94710.080000000002</v>
      </c>
      <c r="K21" s="9">
        <v>146162.9</v>
      </c>
      <c r="L21" s="9">
        <v>44762.66</v>
      </c>
      <c r="M21" s="9">
        <v>80517.19</v>
      </c>
      <c r="N21" s="9">
        <v>172872.71000000002</v>
      </c>
      <c r="O21" s="9">
        <v>6396.46</v>
      </c>
      <c r="P21" s="9">
        <v>3850.96</v>
      </c>
    </row>
    <row r="22" spans="2:16" x14ac:dyDescent="0.2">
      <c r="B22" s="10"/>
      <c r="C22" s="11" t="s">
        <v>24</v>
      </c>
      <c r="D22" s="9">
        <f t="shared" si="2"/>
        <v>93836.349999999977</v>
      </c>
      <c r="E22" s="9">
        <v>0</v>
      </c>
      <c r="F22" s="9">
        <v>9845</v>
      </c>
      <c r="G22" s="9">
        <v>5489.6</v>
      </c>
      <c r="H22" s="9">
        <v>5247</v>
      </c>
      <c r="I22" s="9">
        <v>6217.74</v>
      </c>
      <c r="J22" s="9">
        <v>869.92</v>
      </c>
      <c r="K22" s="9">
        <v>5996.73</v>
      </c>
      <c r="L22" s="9">
        <v>21164.95</v>
      </c>
      <c r="M22" s="9">
        <v>22018.560000000001</v>
      </c>
      <c r="N22" s="9">
        <v>10730.17</v>
      </c>
      <c r="O22" s="9">
        <v>5730.17</v>
      </c>
      <c r="P22" s="9">
        <v>526.51</v>
      </c>
    </row>
    <row r="23" spans="2:16" x14ac:dyDescent="0.2">
      <c r="B23" s="10"/>
      <c r="C23" s="11" t="s">
        <v>25</v>
      </c>
      <c r="D23" s="9">
        <f t="shared" si="2"/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2:16" x14ac:dyDescent="0.2">
      <c r="B24" s="10"/>
      <c r="C24" s="11" t="s">
        <v>26</v>
      </c>
      <c r="D24" s="9">
        <f t="shared" si="2"/>
        <v>337443.75</v>
      </c>
      <c r="E24" s="9">
        <v>0</v>
      </c>
      <c r="F24" s="9">
        <v>0</v>
      </c>
      <c r="G24" s="9">
        <v>5580.76</v>
      </c>
      <c r="H24" s="9">
        <v>12951.94</v>
      </c>
      <c r="I24" s="9">
        <v>46521.64</v>
      </c>
      <c r="J24" s="9">
        <v>466.85</v>
      </c>
      <c r="K24" s="9">
        <v>17190.920000000002</v>
      </c>
      <c r="L24" s="9">
        <v>43556.509999999995</v>
      </c>
      <c r="M24" s="9">
        <v>120773.45</v>
      </c>
      <c r="N24" s="9">
        <v>54480.30999999999</v>
      </c>
      <c r="O24" s="9">
        <v>23973.01</v>
      </c>
      <c r="P24" s="9">
        <v>11948.36</v>
      </c>
    </row>
    <row r="25" spans="2:16" x14ac:dyDescent="0.2">
      <c r="B25" s="10"/>
      <c r="C25" s="11" t="s">
        <v>27</v>
      </c>
      <c r="D25" s="9">
        <f t="shared" si="2"/>
        <v>85340.35</v>
      </c>
      <c r="E25" s="9">
        <v>0</v>
      </c>
      <c r="F25" s="9">
        <v>1058.9100000000001</v>
      </c>
      <c r="G25" s="9">
        <v>1232</v>
      </c>
      <c r="H25" s="9">
        <v>0</v>
      </c>
      <c r="I25" s="9">
        <v>6000</v>
      </c>
      <c r="J25" s="9">
        <v>0</v>
      </c>
      <c r="K25" s="9">
        <v>75.52</v>
      </c>
      <c r="L25" s="9">
        <v>1000</v>
      </c>
      <c r="M25" s="9">
        <v>60857.4</v>
      </c>
      <c r="N25" s="9">
        <v>11816.52</v>
      </c>
      <c r="O25" s="9">
        <v>1650</v>
      </c>
      <c r="P25" s="9">
        <v>1650</v>
      </c>
    </row>
    <row r="26" spans="2:16" x14ac:dyDescent="0.2">
      <c r="B26" s="10"/>
      <c r="C26" s="11" t="s">
        <v>28</v>
      </c>
      <c r="D26" s="9">
        <f t="shared" si="2"/>
        <v>421886.2699999999</v>
      </c>
      <c r="E26" s="9">
        <v>29166.66</v>
      </c>
      <c r="F26" s="9">
        <v>43854.53</v>
      </c>
      <c r="G26" s="9">
        <v>45355.03</v>
      </c>
      <c r="H26" s="9">
        <v>42232.2</v>
      </c>
      <c r="I26" s="9">
        <v>54278.91</v>
      </c>
      <c r="J26" s="9">
        <v>29166.66</v>
      </c>
      <c r="K26" s="9">
        <v>29166.74</v>
      </c>
      <c r="L26" s="9">
        <v>29166.66</v>
      </c>
      <c r="M26" s="9">
        <v>31998.9</v>
      </c>
      <c r="N26" s="9">
        <v>29166.66</v>
      </c>
      <c r="O26" s="9">
        <v>29166.66</v>
      </c>
      <c r="P26" s="9">
        <v>29166.66</v>
      </c>
    </row>
    <row r="27" spans="2:16" x14ac:dyDescent="0.2">
      <c r="B27" s="10"/>
      <c r="C27" s="11" t="s">
        <v>29</v>
      </c>
      <c r="D27" s="9">
        <f t="shared" si="2"/>
        <v>53122.41</v>
      </c>
      <c r="E27" s="9">
        <v>0</v>
      </c>
      <c r="F27" s="9">
        <v>0</v>
      </c>
      <c r="G27" s="9">
        <v>4202.32</v>
      </c>
      <c r="H27" s="9">
        <v>0</v>
      </c>
      <c r="I27" s="9">
        <v>0</v>
      </c>
      <c r="J27" s="9">
        <v>34174</v>
      </c>
      <c r="K27" s="9">
        <v>1390</v>
      </c>
      <c r="L27" s="9">
        <v>7523.32</v>
      </c>
      <c r="M27" s="9">
        <v>4555.62</v>
      </c>
      <c r="N27" s="9">
        <v>0</v>
      </c>
      <c r="O27" s="9">
        <v>0</v>
      </c>
      <c r="P27" s="9">
        <v>1277.1500000000001</v>
      </c>
    </row>
    <row r="28" spans="2:16" x14ac:dyDescent="0.2">
      <c r="B28" s="10"/>
      <c r="C28" s="11" t="s">
        <v>30</v>
      </c>
      <c r="D28" s="9">
        <f t="shared" si="2"/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2:16" x14ac:dyDescent="0.2">
      <c r="B29" s="10"/>
      <c r="C29" s="11" t="s">
        <v>31</v>
      </c>
      <c r="D29" s="9">
        <f t="shared" si="2"/>
        <v>129298.53999999998</v>
      </c>
      <c r="E29" s="9">
        <v>0</v>
      </c>
      <c r="F29" s="9">
        <v>0</v>
      </c>
      <c r="G29" s="9">
        <v>5193.46</v>
      </c>
      <c r="H29" s="9">
        <v>9851.33</v>
      </c>
      <c r="I29" s="9">
        <v>4625.99</v>
      </c>
      <c r="J29" s="9">
        <v>2597.3200000000002</v>
      </c>
      <c r="K29" s="9">
        <v>2819.11</v>
      </c>
      <c r="L29" s="9">
        <v>8852.09</v>
      </c>
      <c r="M29" s="9">
        <v>64090.429999999993</v>
      </c>
      <c r="N29" s="9">
        <v>24336.07</v>
      </c>
      <c r="O29" s="9">
        <v>3466.3700000000003</v>
      </c>
      <c r="P29" s="9">
        <v>3466.3700000000003</v>
      </c>
    </row>
    <row r="30" spans="2:16" x14ac:dyDescent="0.2">
      <c r="B30" s="12" t="s">
        <v>32</v>
      </c>
      <c r="C30" s="12"/>
      <c r="D30" s="9">
        <f t="shared" si="2"/>
        <v>14046670.049999999</v>
      </c>
      <c r="E30" s="9">
        <f>SUM(E31:E39)</f>
        <v>565294.47</v>
      </c>
      <c r="F30" s="9">
        <f t="shared" ref="F30:P30" si="4">SUM(F31:F39)</f>
        <v>653103</v>
      </c>
      <c r="G30" s="9">
        <f t="shared" si="4"/>
        <v>903854.90999999992</v>
      </c>
      <c r="H30" s="9">
        <f t="shared" si="4"/>
        <v>992183.65</v>
      </c>
      <c r="I30" s="9">
        <f t="shared" si="4"/>
        <v>1077001.79</v>
      </c>
      <c r="J30" s="9">
        <f t="shared" si="4"/>
        <v>929800.48</v>
      </c>
      <c r="K30" s="9">
        <f t="shared" si="4"/>
        <v>1587724.5399999998</v>
      </c>
      <c r="L30" s="9">
        <f t="shared" si="4"/>
        <v>1960763.62</v>
      </c>
      <c r="M30" s="9">
        <f t="shared" si="4"/>
        <v>1854487.13</v>
      </c>
      <c r="N30" s="9">
        <f t="shared" si="4"/>
        <v>1487961.7699999998</v>
      </c>
      <c r="O30" s="9">
        <f t="shared" si="4"/>
        <v>884749.92</v>
      </c>
      <c r="P30" s="9">
        <f t="shared" si="4"/>
        <v>1149744.77</v>
      </c>
    </row>
    <row r="31" spans="2:16" x14ac:dyDescent="0.2">
      <c r="B31" s="10"/>
      <c r="C31" s="11" t="s">
        <v>33</v>
      </c>
      <c r="D31" s="9">
        <f t="shared" si="2"/>
        <v>2243833.85</v>
      </c>
      <c r="E31" s="9">
        <v>97734.21</v>
      </c>
      <c r="F31" s="9">
        <v>105175.17</v>
      </c>
      <c r="G31" s="9">
        <v>163044.56</v>
      </c>
      <c r="H31" s="9">
        <v>221294.28</v>
      </c>
      <c r="I31" s="9">
        <v>172728.65</v>
      </c>
      <c r="J31" s="9">
        <v>246093.93</v>
      </c>
      <c r="K31" s="9">
        <v>201858.58</v>
      </c>
      <c r="L31" s="9">
        <v>226521.93</v>
      </c>
      <c r="M31" s="9">
        <v>187644.33</v>
      </c>
      <c r="N31" s="9">
        <v>168009.52</v>
      </c>
      <c r="O31" s="9">
        <v>332086.06</v>
      </c>
      <c r="P31" s="9">
        <v>121642.63</v>
      </c>
    </row>
    <row r="32" spans="2:16" x14ac:dyDescent="0.2">
      <c r="B32" s="10"/>
      <c r="C32" s="11" t="s">
        <v>34</v>
      </c>
      <c r="D32" s="9">
        <f t="shared" si="2"/>
        <v>606014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10014</v>
      </c>
      <c r="M32" s="9">
        <v>16000</v>
      </c>
      <c r="N32" s="9">
        <v>580000</v>
      </c>
      <c r="O32" s="9">
        <v>0</v>
      </c>
      <c r="P32" s="9">
        <v>0</v>
      </c>
    </row>
    <row r="33" spans="2:16" x14ac:dyDescent="0.2">
      <c r="B33" s="10"/>
      <c r="C33" s="11" t="s">
        <v>35</v>
      </c>
      <c r="D33" s="9">
        <f t="shared" si="2"/>
        <v>3583067</v>
      </c>
      <c r="E33" s="9">
        <v>98000</v>
      </c>
      <c r="F33" s="9">
        <v>121883.12</v>
      </c>
      <c r="G33" s="9">
        <v>282373.33999999997</v>
      </c>
      <c r="H33" s="9">
        <v>137320.16</v>
      </c>
      <c r="I33" s="9">
        <v>173416.75</v>
      </c>
      <c r="J33" s="9">
        <v>62022.8</v>
      </c>
      <c r="K33" s="9">
        <v>176448.71</v>
      </c>
      <c r="L33" s="9">
        <v>802940.97000000009</v>
      </c>
      <c r="M33" s="9">
        <v>530340.16999999993</v>
      </c>
      <c r="N33" s="9">
        <v>447368.92</v>
      </c>
      <c r="O33" s="9">
        <v>392323</v>
      </c>
      <c r="P33" s="9">
        <v>358629.06</v>
      </c>
    </row>
    <row r="34" spans="2:16" x14ac:dyDescent="0.2">
      <c r="B34" s="10"/>
      <c r="C34" s="11" t="s">
        <v>36</v>
      </c>
      <c r="D34" s="9">
        <f t="shared" si="2"/>
        <v>350000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350000</v>
      </c>
    </row>
    <row r="35" spans="2:16" x14ac:dyDescent="0.2">
      <c r="B35" s="10"/>
      <c r="C35" s="11" t="s">
        <v>37</v>
      </c>
      <c r="D35" s="9">
        <f t="shared" si="2"/>
        <v>4787800.33</v>
      </c>
      <c r="E35" s="9">
        <v>207137.11</v>
      </c>
      <c r="F35" s="9">
        <v>177326.91999999998</v>
      </c>
      <c r="G35" s="9">
        <v>235250.48</v>
      </c>
      <c r="H35" s="9">
        <v>519810.92</v>
      </c>
      <c r="I35" s="9">
        <v>527253.24</v>
      </c>
      <c r="J35" s="9">
        <v>526333.1</v>
      </c>
      <c r="K35" s="9">
        <v>925642.05999999994</v>
      </c>
      <c r="L35" s="9">
        <v>654218.32000000007</v>
      </c>
      <c r="M35" s="9">
        <v>702688.75</v>
      </c>
      <c r="N35" s="9">
        <v>157653.66999999998</v>
      </c>
      <c r="O35" s="9">
        <v>89396.969999999987</v>
      </c>
      <c r="P35" s="9">
        <v>65088.789999999994</v>
      </c>
    </row>
    <row r="36" spans="2:16" x14ac:dyDescent="0.2">
      <c r="B36" s="10"/>
      <c r="C36" s="11" t="s">
        <v>38</v>
      </c>
      <c r="D36" s="9">
        <f t="shared" si="2"/>
        <v>250500</v>
      </c>
      <c r="E36" s="9">
        <v>0</v>
      </c>
      <c r="F36" s="9">
        <v>0</v>
      </c>
      <c r="G36" s="9">
        <v>0</v>
      </c>
      <c r="H36" s="9">
        <v>0</v>
      </c>
      <c r="I36" s="9">
        <v>36666</v>
      </c>
      <c r="J36" s="9">
        <v>0</v>
      </c>
      <c r="K36" s="9">
        <v>52666</v>
      </c>
      <c r="L36" s="9">
        <v>1500</v>
      </c>
      <c r="M36" s="9">
        <v>123000</v>
      </c>
      <c r="N36" s="9">
        <v>36668</v>
      </c>
      <c r="O36" s="9">
        <v>0</v>
      </c>
      <c r="P36" s="9">
        <v>0</v>
      </c>
    </row>
    <row r="37" spans="2:16" x14ac:dyDescent="0.2">
      <c r="B37" s="10"/>
      <c r="C37" s="11" t="s">
        <v>39</v>
      </c>
      <c r="D37" s="9">
        <f t="shared" si="2"/>
        <v>20302.66</v>
      </c>
      <c r="E37" s="9">
        <v>200</v>
      </c>
      <c r="F37" s="9">
        <v>200</v>
      </c>
      <c r="G37" s="9">
        <v>3200</v>
      </c>
      <c r="H37" s="9">
        <v>200</v>
      </c>
      <c r="I37" s="9">
        <v>200</v>
      </c>
      <c r="J37" s="9">
        <v>3700</v>
      </c>
      <c r="K37" s="9">
        <v>700</v>
      </c>
      <c r="L37" s="9">
        <v>700</v>
      </c>
      <c r="M37" s="9">
        <v>3700</v>
      </c>
      <c r="N37" s="9">
        <v>4200</v>
      </c>
      <c r="O37" s="9">
        <v>3102.66</v>
      </c>
      <c r="P37" s="9">
        <v>200</v>
      </c>
    </row>
    <row r="38" spans="2:16" x14ac:dyDescent="0.2">
      <c r="B38" s="10"/>
      <c r="C38" s="11" t="s">
        <v>40</v>
      </c>
      <c r="D38" s="9">
        <f t="shared" si="2"/>
        <v>479000</v>
      </c>
      <c r="E38" s="9">
        <v>0</v>
      </c>
      <c r="F38" s="9">
        <v>3000</v>
      </c>
      <c r="G38" s="9">
        <v>20000</v>
      </c>
      <c r="H38" s="9">
        <v>55000</v>
      </c>
      <c r="I38" s="9">
        <v>156000</v>
      </c>
      <c r="J38" s="9">
        <v>45000</v>
      </c>
      <c r="K38" s="9">
        <v>10000</v>
      </c>
      <c r="L38" s="9">
        <v>30000</v>
      </c>
      <c r="M38" s="9">
        <v>10000</v>
      </c>
      <c r="N38" s="9">
        <v>20000</v>
      </c>
      <c r="O38" s="9">
        <v>0</v>
      </c>
      <c r="P38" s="9">
        <v>130000</v>
      </c>
    </row>
    <row r="39" spans="2:16" x14ac:dyDescent="0.2">
      <c r="B39" s="10"/>
      <c r="C39" s="11" t="s">
        <v>41</v>
      </c>
      <c r="D39" s="9">
        <f t="shared" si="2"/>
        <v>1726152.2099999997</v>
      </c>
      <c r="E39" s="9">
        <v>162223.15</v>
      </c>
      <c r="F39" s="9">
        <v>245517.78999999998</v>
      </c>
      <c r="G39" s="9">
        <v>199986.52999999997</v>
      </c>
      <c r="H39" s="9">
        <v>58558.29</v>
      </c>
      <c r="I39" s="9">
        <v>10737.15</v>
      </c>
      <c r="J39" s="9">
        <v>46650.65</v>
      </c>
      <c r="K39" s="9">
        <v>220409.19</v>
      </c>
      <c r="L39" s="9">
        <v>234868.4</v>
      </c>
      <c r="M39" s="9">
        <v>281113.88</v>
      </c>
      <c r="N39" s="9">
        <v>74061.66</v>
      </c>
      <c r="O39" s="9">
        <v>67841.23000000001</v>
      </c>
      <c r="P39" s="9">
        <v>124184.29000000001</v>
      </c>
    </row>
    <row r="40" spans="2:16" x14ac:dyDescent="0.2">
      <c r="B40" s="12" t="s">
        <v>42</v>
      </c>
      <c r="C40" s="12"/>
      <c r="D40" s="9">
        <f t="shared" si="2"/>
        <v>1916779</v>
      </c>
      <c r="E40" s="9">
        <f>SUM(E41:E49)</f>
        <v>0</v>
      </c>
      <c r="F40" s="9">
        <f t="shared" ref="F40:P40" si="5">SUM(F41:F49)</f>
        <v>115500</v>
      </c>
      <c r="G40" s="9">
        <f t="shared" si="5"/>
        <v>87000</v>
      </c>
      <c r="H40" s="9">
        <f t="shared" si="5"/>
        <v>161500</v>
      </c>
      <c r="I40" s="9">
        <f t="shared" si="5"/>
        <v>9700</v>
      </c>
      <c r="J40" s="9">
        <f t="shared" si="5"/>
        <v>130500</v>
      </c>
      <c r="K40" s="9">
        <f t="shared" si="5"/>
        <v>944200</v>
      </c>
      <c r="L40" s="9">
        <f t="shared" si="5"/>
        <v>112500</v>
      </c>
      <c r="M40" s="9">
        <f t="shared" si="5"/>
        <v>5879</v>
      </c>
      <c r="N40" s="9">
        <f t="shared" si="5"/>
        <v>147500</v>
      </c>
      <c r="O40" s="9">
        <f t="shared" si="5"/>
        <v>90000</v>
      </c>
      <c r="P40" s="9">
        <f t="shared" si="5"/>
        <v>112500</v>
      </c>
    </row>
    <row r="41" spans="2:16" x14ac:dyDescent="0.2">
      <c r="B41" s="10"/>
      <c r="C41" s="11" t="s">
        <v>43</v>
      </c>
      <c r="D41" s="9">
        <f t="shared" si="2"/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2:16" x14ac:dyDescent="0.2">
      <c r="B42" s="10"/>
      <c r="C42" s="11" t="s">
        <v>44</v>
      </c>
      <c r="D42" s="9">
        <f t="shared" si="2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2:16" x14ac:dyDescent="0.2">
      <c r="B43" s="10"/>
      <c r="C43" s="11" t="s">
        <v>45</v>
      </c>
      <c r="D43" s="9">
        <f t="shared" si="2"/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2:16" x14ac:dyDescent="0.2">
      <c r="B44" s="10"/>
      <c r="C44" s="11" t="s">
        <v>46</v>
      </c>
      <c r="D44" s="9">
        <f t="shared" si="2"/>
        <v>1916779</v>
      </c>
      <c r="E44" s="9">
        <v>0</v>
      </c>
      <c r="F44" s="9">
        <v>115500</v>
      </c>
      <c r="G44" s="9">
        <v>87000</v>
      </c>
      <c r="H44" s="9">
        <v>161500</v>
      </c>
      <c r="I44" s="9">
        <v>9700</v>
      </c>
      <c r="J44" s="9">
        <v>130500</v>
      </c>
      <c r="K44" s="9">
        <v>944200</v>
      </c>
      <c r="L44" s="9">
        <v>112500</v>
      </c>
      <c r="M44" s="9">
        <v>5879</v>
      </c>
      <c r="N44" s="9">
        <v>147500</v>
      </c>
      <c r="O44" s="9">
        <v>90000</v>
      </c>
      <c r="P44" s="9">
        <v>112500</v>
      </c>
    </row>
    <row r="45" spans="2:16" x14ac:dyDescent="0.2">
      <c r="B45" s="10"/>
      <c r="C45" s="11" t="s">
        <v>47</v>
      </c>
      <c r="D45" s="9">
        <f t="shared" si="2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2:16" x14ac:dyDescent="0.2">
      <c r="B46" s="10"/>
      <c r="C46" s="11" t="s">
        <v>48</v>
      </c>
      <c r="D46" s="9">
        <f t="shared" si="2"/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2:16" x14ac:dyDescent="0.2">
      <c r="B47" s="10"/>
      <c r="C47" s="11" t="s">
        <v>49</v>
      </c>
      <c r="D47" s="9">
        <f t="shared" si="2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2:16" x14ac:dyDescent="0.2">
      <c r="B48" s="10"/>
      <c r="C48" s="11" t="s">
        <v>50</v>
      </c>
      <c r="D48" s="9">
        <f t="shared" si="2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</row>
    <row r="49" spans="2:16" x14ac:dyDescent="0.2">
      <c r="B49" s="10"/>
      <c r="C49" s="11" t="s">
        <v>51</v>
      </c>
      <c r="D49" s="9">
        <f t="shared" si="2"/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</row>
    <row r="50" spans="2:16" x14ac:dyDescent="0.2">
      <c r="B50" s="12" t="s">
        <v>52</v>
      </c>
      <c r="C50" s="12"/>
      <c r="D50" s="9">
        <f t="shared" si="2"/>
        <v>241434</v>
      </c>
      <c r="E50" s="9">
        <f>SUM(E51:E59)</f>
        <v>0</v>
      </c>
      <c r="F50" s="9">
        <f t="shared" ref="F50:P50" si="6">SUM(F51:F59)</f>
        <v>0</v>
      </c>
      <c r="G50" s="9">
        <f t="shared" si="6"/>
        <v>0</v>
      </c>
      <c r="H50" s="9">
        <f t="shared" si="6"/>
        <v>0</v>
      </c>
      <c r="I50" s="9">
        <f t="shared" si="6"/>
        <v>0</v>
      </c>
      <c r="J50" s="9">
        <f t="shared" si="6"/>
        <v>0</v>
      </c>
      <c r="K50" s="9">
        <f t="shared" si="6"/>
        <v>0</v>
      </c>
      <c r="L50" s="9">
        <f t="shared" si="6"/>
        <v>89434</v>
      </c>
      <c r="M50" s="9">
        <f t="shared" si="6"/>
        <v>82000</v>
      </c>
      <c r="N50" s="9">
        <f t="shared" si="6"/>
        <v>0</v>
      </c>
      <c r="O50" s="9">
        <f t="shared" si="6"/>
        <v>70000</v>
      </c>
      <c r="P50" s="9">
        <f t="shared" si="6"/>
        <v>0</v>
      </c>
    </row>
    <row r="51" spans="2:16" x14ac:dyDescent="0.2">
      <c r="B51" s="10"/>
      <c r="C51" s="11" t="s">
        <v>53</v>
      </c>
      <c r="D51" s="9">
        <f t="shared" si="2"/>
        <v>159434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89434</v>
      </c>
      <c r="M51" s="9">
        <v>0</v>
      </c>
      <c r="N51" s="9">
        <v>0</v>
      </c>
      <c r="O51" s="9">
        <v>70000</v>
      </c>
      <c r="P51" s="9">
        <v>0</v>
      </c>
    </row>
    <row r="52" spans="2:16" x14ac:dyDescent="0.2">
      <c r="B52" s="10"/>
      <c r="C52" s="11" t="s">
        <v>54</v>
      </c>
      <c r="D52" s="9">
        <f t="shared" si="2"/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2:16" x14ac:dyDescent="0.2">
      <c r="B53" s="10"/>
      <c r="C53" s="11" t="s">
        <v>55</v>
      </c>
      <c r="D53" s="9">
        <f t="shared" si="2"/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2:16" x14ac:dyDescent="0.2">
      <c r="B54" s="10"/>
      <c r="C54" s="11" t="s">
        <v>56</v>
      </c>
      <c r="D54" s="9">
        <f t="shared" si="2"/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2:16" x14ac:dyDescent="0.2">
      <c r="B55" s="10"/>
      <c r="C55" s="11" t="s">
        <v>57</v>
      </c>
      <c r="D55" s="9">
        <f t="shared" si="2"/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2:16" x14ac:dyDescent="0.2">
      <c r="B56" s="10"/>
      <c r="C56" s="11" t="s">
        <v>58</v>
      </c>
      <c r="D56" s="9">
        <f t="shared" si="2"/>
        <v>82000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82000</v>
      </c>
      <c r="N56" s="9">
        <v>0</v>
      </c>
      <c r="O56" s="9">
        <v>0</v>
      </c>
      <c r="P56" s="9">
        <v>0</v>
      </c>
    </row>
    <row r="57" spans="2:16" x14ac:dyDescent="0.2">
      <c r="B57" s="10"/>
      <c r="C57" s="11" t="s">
        <v>59</v>
      </c>
      <c r="D57" s="9">
        <f t="shared" si="2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2:16" x14ac:dyDescent="0.2">
      <c r="B58" s="10"/>
      <c r="C58" s="11" t="s">
        <v>60</v>
      </c>
      <c r="D58" s="9">
        <f t="shared" si="2"/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2:16" x14ac:dyDescent="0.2">
      <c r="B59" s="10"/>
      <c r="C59" s="11" t="s">
        <v>61</v>
      </c>
      <c r="D59" s="9">
        <f t="shared" si="2"/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2:16" x14ac:dyDescent="0.2">
      <c r="B60" s="12" t="s">
        <v>62</v>
      </c>
      <c r="C60" s="12"/>
      <c r="D60" s="9">
        <f t="shared" si="2"/>
        <v>0</v>
      </c>
      <c r="E60" s="9">
        <f>SUM(E61:E63)</f>
        <v>0</v>
      </c>
      <c r="F60" s="9">
        <f t="shared" ref="F60:P60" si="7">SUM(F61:F63)</f>
        <v>0</v>
      </c>
      <c r="G60" s="9">
        <f t="shared" si="7"/>
        <v>0</v>
      </c>
      <c r="H60" s="9">
        <f t="shared" si="7"/>
        <v>0</v>
      </c>
      <c r="I60" s="9">
        <f t="shared" si="7"/>
        <v>0</v>
      </c>
      <c r="J60" s="9">
        <f t="shared" si="7"/>
        <v>0</v>
      </c>
      <c r="K60" s="9">
        <f t="shared" si="7"/>
        <v>0</v>
      </c>
      <c r="L60" s="9">
        <f t="shared" si="7"/>
        <v>0</v>
      </c>
      <c r="M60" s="9">
        <f t="shared" si="7"/>
        <v>0</v>
      </c>
      <c r="N60" s="9">
        <f t="shared" si="7"/>
        <v>0</v>
      </c>
      <c r="O60" s="9">
        <f t="shared" si="7"/>
        <v>0</v>
      </c>
      <c r="P60" s="9">
        <f t="shared" si="7"/>
        <v>0</v>
      </c>
    </row>
    <row r="61" spans="2:16" x14ac:dyDescent="0.2">
      <c r="B61" s="10"/>
      <c r="C61" s="11" t="s">
        <v>63</v>
      </c>
      <c r="D61" s="9">
        <f t="shared" si="2"/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2:16" x14ac:dyDescent="0.2">
      <c r="B62" s="10"/>
      <c r="C62" s="11" t="s">
        <v>64</v>
      </c>
      <c r="D62" s="9">
        <f t="shared" si="2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2:16" x14ac:dyDescent="0.2">
      <c r="B63" s="10"/>
      <c r="C63" s="11" t="s">
        <v>65</v>
      </c>
      <c r="D63" s="9">
        <f t="shared" si="2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2:16" x14ac:dyDescent="0.2">
      <c r="B64" s="12" t="s">
        <v>66</v>
      </c>
      <c r="C64" s="12"/>
      <c r="D64" s="9">
        <f t="shared" si="2"/>
        <v>0</v>
      </c>
      <c r="E64" s="9">
        <f>SUM(E65:E71)</f>
        <v>0</v>
      </c>
      <c r="F64" s="9">
        <f t="shared" ref="F64:P64" si="8">SUM(F65:F71)</f>
        <v>0</v>
      </c>
      <c r="G64" s="9">
        <f t="shared" si="8"/>
        <v>0</v>
      </c>
      <c r="H64" s="9">
        <f t="shared" si="8"/>
        <v>0</v>
      </c>
      <c r="I64" s="9">
        <f t="shared" si="8"/>
        <v>0</v>
      </c>
      <c r="J64" s="9">
        <f t="shared" si="8"/>
        <v>0</v>
      </c>
      <c r="K64" s="9">
        <f t="shared" si="8"/>
        <v>0</v>
      </c>
      <c r="L64" s="9">
        <f t="shared" si="8"/>
        <v>0</v>
      </c>
      <c r="M64" s="9">
        <f t="shared" si="8"/>
        <v>0</v>
      </c>
      <c r="N64" s="9">
        <f t="shared" si="8"/>
        <v>0</v>
      </c>
      <c r="O64" s="9">
        <f t="shared" si="8"/>
        <v>0</v>
      </c>
      <c r="P64" s="9">
        <f t="shared" si="8"/>
        <v>0</v>
      </c>
    </row>
    <row r="65" spans="2:16" x14ac:dyDescent="0.2">
      <c r="B65" s="10"/>
      <c r="C65" s="11" t="s">
        <v>67</v>
      </c>
      <c r="D65" s="9">
        <f t="shared" si="2"/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2:16" x14ac:dyDescent="0.2">
      <c r="B66" s="10"/>
      <c r="C66" s="11" t="s">
        <v>68</v>
      </c>
      <c r="D66" s="9">
        <f t="shared" si="2"/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</row>
    <row r="67" spans="2:16" x14ac:dyDescent="0.2">
      <c r="B67" s="10"/>
      <c r="C67" s="11" t="s">
        <v>69</v>
      </c>
      <c r="D67" s="9">
        <f t="shared" si="2"/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2:16" x14ac:dyDescent="0.2">
      <c r="B68" s="10"/>
      <c r="C68" s="11" t="s">
        <v>70</v>
      </c>
      <c r="D68" s="9">
        <f t="shared" si="2"/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2:16" x14ac:dyDescent="0.2">
      <c r="B69" s="10"/>
      <c r="C69" s="11" t="s">
        <v>71</v>
      </c>
      <c r="D69" s="9">
        <f t="shared" si="2"/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2:16" x14ac:dyDescent="0.2">
      <c r="B70" s="10"/>
      <c r="C70" s="11" t="s">
        <v>72</v>
      </c>
      <c r="D70" s="9">
        <f t="shared" si="2"/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2:16" x14ac:dyDescent="0.2">
      <c r="B71" s="10"/>
      <c r="C71" s="11" t="s">
        <v>73</v>
      </c>
      <c r="D71" s="9">
        <f t="shared" si="2"/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2:16" x14ac:dyDescent="0.2">
      <c r="B72" s="12" t="s">
        <v>74</v>
      </c>
      <c r="C72" s="12"/>
      <c r="D72" s="9">
        <f t="shared" si="2"/>
        <v>0</v>
      </c>
      <c r="E72" s="9">
        <f>SUM(E73:E75)</f>
        <v>0</v>
      </c>
      <c r="F72" s="9">
        <f t="shared" ref="F72:P72" si="9">SUM(F73:F75)</f>
        <v>0</v>
      </c>
      <c r="G72" s="9">
        <f t="shared" si="9"/>
        <v>0</v>
      </c>
      <c r="H72" s="9">
        <f t="shared" si="9"/>
        <v>0</v>
      </c>
      <c r="I72" s="9">
        <f t="shared" si="9"/>
        <v>0</v>
      </c>
      <c r="J72" s="9">
        <f t="shared" si="9"/>
        <v>0</v>
      </c>
      <c r="K72" s="9">
        <f t="shared" si="9"/>
        <v>0</v>
      </c>
      <c r="L72" s="9">
        <f t="shared" si="9"/>
        <v>0</v>
      </c>
      <c r="M72" s="9">
        <f t="shared" si="9"/>
        <v>0</v>
      </c>
      <c r="N72" s="9">
        <f t="shared" si="9"/>
        <v>0</v>
      </c>
      <c r="O72" s="9">
        <f t="shared" si="9"/>
        <v>0</v>
      </c>
      <c r="P72" s="9">
        <f t="shared" si="9"/>
        <v>0</v>
      </c>
    </row>
    <row r="73" spans="2:16" x14ac:dyDescent="0.2">
      <c r="B73" s="10"/>
      <c r="C73" s="11" t="s">
        <v>75</v>
      </c>
      <c r="D73" s="9">
        <f t="shared" si="2"/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2:16" x14ac:dyDescent="0.2">
      <c r="B74" s="10"/>
      <c r="C74" s="11" t="s">
        <v>76</v>
      </c>
      <c r="D74" s="9">
        <f t="shared" si="2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2:16" x14ac:dyDescent="0.2">
      <c r="B75" s="10"/>
      <c r="C75" s="11" t="s">
        <v>77</v>
      </c>
      <c r="D75" s="9">
        <f t="shared" si="2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2:16" x14ac:dyDescent="0.2">
      <c r="B76" s="12" t="s">
        <v>78</v>
      </c>
      <c r="C76" s="12"/>
      <c r="D76" s="9">
        <f t="shared" si="2"/>
        <v>0</v>
      </c>
      <c r="E76" s="9">
        <f>SUM(E77:E83)</f>
        <v>0</v>
      </c>
      <c r="F76" s="9">
        <f t="shared" ref="F76:P76" si="10">SUM(F77:F83)</f>
        <v>0</v>
      </c>
      <c r="G76" s="9">
        <f t="shared" si="10"/>
        <v>0</v>
      </c>
      <c r="H76" s="9">
        <f t="shared" si="10"/>
        <v>0</v>
      </c>
      <c r="I76" s="9">
        <f t="shared" si="10"/>
        <v>0</v>
      </c>
      <c r="J76" s="9">
        <f t="shared" si="10"/>
        <v>0</v>
      </c>
      <c r="K76" s="9">
        <f t="shared" si="10"/>
        <v>0</v>
      </c>
      <c r="L76" s="9">
        <f t="shared" si="10"/>
        <v>0</v>
      </c>
      <c r="M76" s="9">
        <f t="shared" si="10"/>
        <v>0</v>
      </c>
      <c r="N76" s="9">
        <f t="shared" si="10"/>
        <v>0</v>
      </c>
      <c r="O76" s="9">
        <f t="shared" si="10"/>
        <v>0</v>
      </c>
      <c r="P76" s="9">
        <f t="shared" si="10"/>
        <v>0</v>
      </c>
    </row>
    <row r="77" spans="2:16" x14ac:dyDescent="0.2">
      <c r="B77" s="10"/>
      <c r="C77" s="11" t="s">
        <v>79</v>
      </c>
      <c r="D77" s="9">
        <f t="shared" si="2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2:16" x14ac:dyDescent="0.2">
      <c r="B78" s="10"/>
      <c r="C78" s="11" t="s">
        <v>80</v>
      </c>
      <c r="D78" s="9">
        <f t="shared" si="2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2:16" x14ac:dyDescent="0.2">
      <c r="B79" s="10"/>
      <c r="C79" s="11" t="s">
        <v>81</v>
      </c>
      <c r="D79" s="9">
        <f t="shared" ref="D79:D83" si="11">SUM(E79:P79)</f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2:16" x14ac:dyDescent="0.2">
      <c r="B80" s="10"/>
      <c r="C80" s="11" t="s">
        <v>82</v>
      </c>
      <c r="D80" s="9">
        <f t="shared" si="11"/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2:16" x14ac:dyDescent="0.2">
      <c r="B81" s="10"/>
      <c r="C81" s="11" t="s">
        <v>83</v>
      </c>
      <c r="D81" s="9">
        <f t="shared" si="11"/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2:16" x14ac:dyDescent="0.2">
      <c r="B82" s="10"/>
      <c r="C82" s="11" t="s">
        <v>84</v>
      </c>
      <c r="D82" s="9">
        <f t="shared" si="11"/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2:16" x14ac:dyDescent="0.2">
      <c r="B83" s="10"/>
      <c r="C83" s="11" t="s">
        <v>85</v>
      </c>
      <c r="D83" s="9">
        <f t="shared" si="11"/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</sheetData>
  <mergeCells count="14">
    <mergeCell ref="B11:C11"/>
    <mergeCell ref="B6:O6"/>
    <mergeCell ref="B3:P3"/>
    <mergeCell ref="B4:P4"/>
    <mergeCell ref="B5:P5"/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del Presupuesto de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2020-04-16T14:53:18Z</cp:lastPrinted>
  <dcterms:created xsi:type="dcterms:W3CDTF">2014-01-23T15:01:32Z</dcterms:created>
  <dcterms:modified xsi:type="dcterms:W3CDTF">2026-02-10T22:09:28Z</dcterms:modified>
</cp:coreProperties>
</file>