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IPRO\"/>
    </mc:Choice>
  </mc:AlternateContent>
  <xr:revisionPtr revIDLastSave="0" documentId="8_{61056DB9-A546-428B-8BBF-3C6C0F441335}" xr6:coauthVersionLast="36" xr6:coauthVersionMax="36" xr10:uidLastSave="{00000000-0000-0000-0000-000000000000}"/>
  <bookViews>
    <workbookView xWindow="0" yWindow="0" windowWidth="28800" windowHeight="12225" tabRatio="787" xr2:uid="{7285EB63-3606-49C3-AA1B-64B8AB0C7500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G35" i="1" l="1"/>
  <c r="G34" i="1"/>
  <c r="D35" i="1"/>
  <c r="D34" i="1"/>
  <c r="D12" i="1"/>
  <c r="D13" i="1"/>
  <c r="D11" i="1"/>
  <c r="G12" i="1"/>
  <c r="G13" i="1"/>
  <c r="G11" i="1"/>
  <c r="C21" i="1" l="1"/>
  <c r="D21" i="1"/>
  <c r="E21" i="1"/>
  <c r="F21" i="1"/>
  <c r="G21" i="1"/>
  <c r="B21" i="1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<sst xmlns="http://schemas.openxmlformats.org/spreadsheetml/2006/main" count="68" uniqueCount="45">
  <si>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</si>
  <si>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</si>
  <si>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</si>
  <si>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</si>
  <si>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</si>
  <si>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</si>
  <si>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</si>
  <si>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</si>
  <si>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</si>
  <si>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</si>
  <si>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</si>
  <si>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</si>
  <si>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</si>
  <si>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</si>
  <si>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</si>
  <si>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</si>
  <si>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</si>
  <si>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</si>
  <si>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</si>
  <si>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</si>
  <si>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</si>
  <si>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</si>
  <si>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</si>
  <si>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</si>
  <si>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</si>
  <si>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</si>
  <si>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</si>
  <si>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</si>
  <si>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</si>
  <si>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</si>
  <si>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</si>
  <si>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</si>
  <si>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</si>
  <si>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</si>
  <si>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</si>
  <si>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</si>
  <si>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</si>
  <si>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</si>
  <si>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</si>
  <si>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</si>
  <si>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</si>
  <si>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</si>
  <si>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</si>
  <si>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</si>
  <si>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 xml:space="preserve">Universidad Tecnológica del Norte de Guanajuato
Estado Analítico de Ingresos
Del 01 Enero al 31 de Marzo de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</si>
</sst>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6" formatCode="General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12" fillId="0" borderId="0" xfId="1" applyFont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</cellXfs>
  <cellStyles count="491">
    <cellStyle name="=C:\WINNT\SYSTEM32\COMMAND.COM" xfId="22" xr:uid="{00000000-0005-0000-0000-000000000000}"/>
    <cellStyle name="Euro" xfId="23" xr:uid="{00000000-0005-0000-0000-000001000000}"/>
    <cellStyle name="Millares 2" xfId="24" xr:uid="{00000000-0005-0000-0000-000002000000}"/>
    <cellStyle name="Millares 2 10" xfId="63" xr:uid="{00000000-0005-0000-0000-000001000000}"/>
    <cellStyle name="Millares 2 10 2" xfId="166" xr:uid="{00000000-0005-0000-0000-000001000000}"/>
    <cellStyle name="Millares 2 10 2 2" xfId="370" xr:uid="{00000000-0005-0000-0000-000001000000}"/>
    <cellStyle name="Millares 2 10 3" xfId="276" xr:uid="{00000000-0005-0000-0000-000001000000}"/>
    <cellStyle name="Millares 2 11" xfId="74" xr:uid="{00000000-0005-0000-0000-000002000000}"/>
    <cellStyle name="Millares 2 11 2" xfId="175" xr:uid="{00000000-0005-0000-0000-000002000000}"/>
    <cellStyle name="Millares 2 11 2 2" xfId="379" xr:uid="{00000000-0005-0000-0000-000002000000}"/>
    <cellStyle name="Millares 2 11 3" xfId="285" xr:uid="{00000000-0005-0000-0000-000002000000}"/>
    <cellStyle name="Millares 2 12" xfId="100" xr:uid="{00000000-0005-0000-0000-000002000000}"/>
    <cellStyle name="Millares 2 12 2" xfId="199" xr:uid="{00000000-0005-0000-0000-000002000000}"/>
    <cellStyle name="Millares 2 12 2 2" xfId="403" xr:uid="{00000000-0005-0000-0000-000002000000}"/>
    <cellStyle name="Millares 2 12 3" xfId="309" xr:uid="{00000000-0005-0000-0000-000002000000}"/>
    <cellStyle name="Millares 2 13" xfId="106" xr:uid="{00000000-0005-0000-0000-000001000000}"/>
    <cellStyle name="Millares 2 13 2" xfId="205" xr:uid="{00000000-0005-0000-0000-000001000000}"/>
    <cellStyle name="Millares 2 13 2 2" xfId="409" xr:uid="{00000000-0005-0000-0000-000001000000}"/>
    <cellStyle name="Millares 2 13 3" xfId="315" xr:uid="{00000000-0005-0000-0000-000001000000}"/>
    <cellStyle name="Millares 2 14" xfId="111" xr:uid="{00000000-0005-0000-0000-000002000000}"/>
    <cellStyle name="Millares 2 14 2" xfId="210" xr:uid="{00000000-0005-0000-0000-000002000000}"/>
    <cellStyle name="Millares 2 14 2 2" xfId="414" xr:uid="{00000000-0005-0000-0000-000002000000}"/>
    <cellStyle name="Millares 2 14 3" xfId="320" xr:uid="{00000000-0005-0000-0000-000002000000}"/>
    <cellStyle name="Millares 2 15" xfId="117" xr:uid="{00000000-0005-0000-0000-000001000000}"/>
    <cellStyle name="Millares 2 15 2" xfId="217" xr:uid="{00000000-0005-0000-0000-000001000000}"/>
    <cellStyle name="Millares 2 15 2 2" xfId="421" xr:uid="{00000000-0005-0000-0000-000001000000}"/>
    <cellStyle name="Millares 2 15 3" xfId="327" xr:uid="{00000000-0005-0000-0000-000001000000}"/>
    <cellStyle name="Millares 2 16" xfId="123" xr:uid="{00000000-0005-0000-0000-000002000000}"/>
    <cellStyle name="Millares 2 16 2" xfId="222" xr:uid="{00000000-0005-0000-0000-000002000000}"/>
    <cellStyle name="Millares 2 16 2 2" xfId="426" xr:uid="{00000000-0005-0000-0000-000002000000}"/>
    <cellStyle name="Millares 2 16 3" xfId="332" xr:uid="{00000000-0005-0000-0000-000002000000}"/>
    <cellStyle name="Millares 2 17" xfId="128" xr:uid="{00000000-0005-0000-0000-000002000000}"/>
    <cellStyle name="Millares 2 17 2" xfId="337" xr:uid="{00000000-0005-0000-0000-000002000000}"/>
    <cellStyle name="Millares 2 18" xfId="139" xr:uid="{00000000-0005-0000-0000-000002000000}"/>
    <cellStyle name="Millares 2 18 2" xfId="346" xr:uid="{00000000-0005-0000-0000-000002000000}"/>
    <cellStyle name="Millares 2 19" xfId="227" xr:uid="{00000000-0005-0000-0000-000002000000}"/>
    <cellStyle name="Millares 2 19 2" xfId="431" xr:uid="{00000000-0005-0000-0000-000002000000}"/>
    <cellStyle name="Millares 2 2" xfId="25" xr:uid="{00000000-0005-0000-0000-000003000000}"/>
    <cellStyle name="Millares 2 2 10" xfId="118" xr:uid="{00000000-0005-0000-0000-000002000000}"/>
    <cellStyle name="Millares 2 2 10 2" xfId="218" xr:uid="{00000000-0005-0000-0000-000002000000}"/>
    <cellStyle name="Millares 2 2 10 2 2" xfId="422" xr:uid="{00000000-0005-0000-0000-000002000000}"/>
    <cellStyle name="Millares 2 2 10 3" xfId="328" xr:uid="{00000000-0005-0000-0000-000002000000}"/>
    <cellStyle name="Millares 2 2 11" xfId="124" xr:uid="{00000000-0005-0000-0000-000003000000}"/>
    <cellStyle name="Millares 2 2 11 2" xfId="223" xr:uid="{00000000-0005-0000-0000-000003000000}"/>
    <cellStyle name="Millares 2 2 11 2 2" xfId="427" xr:uid="{00000000-0005-0000-0000-000003000000}"/>
    <cellStyle name="Millares 2 2 11 3" xfId="333" xr:uid="{00000000-0005-0000-0000-000003000000}"/>
    <cellStyle name="Millares 2 2 12" xfId="129" xr:uid="{00000000-0005-0000-0000-000003000000}"/>
    <cellStyle name="Millares 2 2 12 2" xfId="338" xr:uid="{00000000-0005-0000-0000-000003000000}"/>
    <cellStyle name="Millares 2 2 13" xfId="140" xr:uid="{00000000-0005-0000-0000-000003000000}"/>
    <cellStyle name="Millares 2 2 13 2" xfId="347" xr:uid="{00000000-0005-0000-0000-000003000000}"/>
    <cellStyle name="Millares 2 2 14" xfId="228" xr:uid="{00000000-0005-0000-0000-000003000000}"/>
    <cellStyle name="Millares 2 2 14 2" xfId="432" xr:uid="{00000000-0005-0000-0000-000003000000}"/>
    <cellStyle name="Millares 2 2 15" xfId="234" xr:uid="{00000000-0005-0000-0000-000003000000}"/>
    <cellStyle name="Millares 2 2 15 2" xfId="438" xr:uid="{00000000-0005-0000-0000-000003000000}"/>
    <cellStyle name="Millares 2 2 16" xfId="239" xr:uid="{00000000-0005-0000-0000-000003000000}"/>
    <cellStyle name="Millares 2 2 17" xfId="250" xr:uid="{00000000-0005-0000-0000-000003000000}"/>
    <cellStyle name="Millares 2 2 18" xfId="443" xr:uid="{00000000-0005-0000-0000-000003000000}"/>
    <cellStyle name="Millares 2 2 19" xfId="449" xr:uid="{00000000-0005-0000-0000-000003000000}"/>
    <cellStyle name="Millares 2 2 2" xfId="37" xr:uid="{00000000-0005-0000-0000-000003000000}"/>
    <cellStyle name="Millares 2 2 2 2" xfId="82" xr:uid="{00000000-0005-0000-0000-000003000000}"/>
    <cellStyle name="Millares 2 2 2 2 2" xfId="181" xr:uid="{00000000-0005-0000-0000-000003000000}"/>
    <cellStyle name="Millares 2 2 2 2 2 2" xfId="385" xr:uid="{00000000-0005-0000-0000-000003000000}"/>
    <cellStyle name="Millares 2 2 2 2 3" xfId="291" xr:uid="{00000000-0005-0000-0000-000003000000}"/>
    <cellStyle name="Millares 2 2 2 3" xfId="147" xr:uid="{00000000-0005-0000-0000-000003000000}"/>
    <cellStyle name="Millares 2 2 2 3 2" xfId="352" xr:uid="{00000000-0005-0000-0000-000003000000}"/>
    <cellStyle name="Millares 2 2 2 4" xfId="257" xr:uid="{00000000-0005-0000-0000-000003000000}"/>
    <cellStyle name="Millares 2 2 20" xfId="455" xr:uid="{00000000-0005-0000-0000-000003000000}"/>
    <cellStyle name="Millares 2 2 21" xfId="463" xr:uid="{00000000-0005-0000-0000-000003000000}"/>
    <cellStyle name="Millares 2 2 22" xfId="469" xr:uid="{00000000-0005-0000-0000-000003000000}"/>
    <cellStyle name="Millares 2 2 23" xfId="475" xr:uid="{00000000-0005-0000-0000-000003000000}"/>
    <cellStyle name="Millares 2 2 24" xfId="481" xr:uid="{00000000-0005-0000-0000-000003000000}"/>
    <cellStyle name="Millares 2 2 25" xfId="486" xr:uid="{00000000-0005-0000-0000-000003000000}"/>
    <cellStyle name="Millares 2 2 3" xfId="48" xr:uid="{00000000-0005-0000-0000-000003000000}"/>
    <cellStyle name="Millares 2 2 3 2" xfId="91" xr:uid="{00000000-0005-0000-0000-000003000000}"/>
    <cellStyle name="Millares 2 2 3 2 2" xfId="190" xr:uid="{00000000-0005-0000-0000-000003000000}"/>
    <cellStyle name="Millares 2 2 3 2 2 2" xfId="394" xr:uid="{00000000-0005-0000-0000-000003000000}"/>
    <cellStyle name="Millares 2 2 3 2 3" xfId="300" xr:uid="{00000000-0005-0000-0000-000003000000}"/>
    <cellStyle name="Millares 2 2 3 3" xfId="156" xr:uid="{00000000-0005-0000-0000-000003000000}"/>
    <cellStyle name="Millares 2 2 3 3 2" xfId="361" xr:uid="{00000000-0005-0000-0000-000003000000}"/>
    <cellStyle name="Millares 2 2 3 4" xfId="266" xr:uid="{00000000-0005-0000-0000-000003000000}"/>
    <cellStyle name="Millares 2 2 4" xfId="57" xr:uid="{00000000-0005-0000-0000-000003000000}"/>
    <cellStyle name="Millares 2 2 4 2" xfId="96" xr:uid="{00000000-0005-0000-0000-000003000000}"/>
    <cellStyle name="Millares 2 2 4 2 2" xfId="195" xr:uid="{00000000-0005-0000-0000-000003000000}"/>
    <cellStyle name="Millares 2 2 4 2 2 2" xfId="399" xr:uid="{00000000-0005-0000-0000-000003000000}"/>
    <cellStyle name="Millares 2 2 4 2 3" xfId="305" xr:uid="{00000000-0005-0000-0000-000003000000}"/>
    <cellStyle name="Millares 2 2 4 3" xfId="161" xr:uid="{00000000-0005-0000-0000-000003000000}"/>
    <cellStyle name="Millares 2 2 4 3 2" xfId="366" xr:uid="{00000000-0005-0000-0000-000003000000}"/>
    <cellStyle name="Millares 2 2 4 4" xfId="271" xr:uid="{00000000-0005-0000-0000-000003000000}"/>
    <cellStyle name="Millares 2 2 5" xfId="64" xr:uid="{00000000-0005-0000-0000-000002000000}"/>
    <cellStyle name="Millares 2 2 5 2" xfId="167" xr:uid="{00000000-0005-0000-0000-000002000000}"/>
    <cellStyle name="Millares 2 2 5 2 2" xfId="371" xr:uid="{00000000-0005-0000-0000-000002000000}"/>
    <cellStyle name="Millares 2 2 5 3" xfId="277" xr:uid="{00000000-0005-0000-0000-000002000000}"/>
    <cellStyle name="Millares 2 2 6" xfId="75" xr:uid="{00000000-0005-0000-0000-000003000000}"/>
    <cellStyle name="Millares 2 2 6 2" xfId="176" xr:uid="{00000000-0005-0000-0000-000003000000}"/>
    <cellStyle name="Millares 2 2 6 2 2" xfId="380" xr:uid="{00000000-0005-0000-0000-000003000000}"/>
    <cellStyle name="Millares 2 2 6 3" xfId="286" xr:uid="{00000000-0005-0000-0000-000003000000}"/>
    <cellStyle name="Millares 2 2 7" xfId="101" xr:uid="{00000000-0005-0000-0000-000003000000}"/>
    <cellStyle name="Millares 2 2 7 2" xfId="200" xr:uid="{00000000-0005-0000-0000-000003000000}"/>
    <cellStyle name="Millares 2 2 7 2 2" xfId="404" xr:uid="{00000000-0005-0000-0000-000003000000}"/>
    <cellStyle name="Millares 2 2 7 3" xfId="310" xr:uid="{00000000-0005-0000-0000-000003000000}"/>
    <cellStyle name="Millares 2 2 8" xfId="107" xr:uid="{00000000-0005-0000-0000-000002000000}"/>
    <cellStyle name="Millares 2 2 8 2" xfId="206" xr:uid="{00000000-0005-0000-0000-000002000000}"/>
    <cellStyle name="Millares 2 2 8 2 2" xfId="410" xr:uid="{00000000-0005-0000-0000-000002000000}"/>
    <cellStyle name="Millares 2 2 8 3" xfId="316" xr:uid="{00000000-0005-0000-0000-000002000000}"/>
    <cellStyle name="Millares 2 2 9" xfId="112" xr:uid="{00000000-0005-0000-0000-000003000000}"/>
    <cellStyle name="Millares 2 2 9 2" xfId="211" xr:uid="{00000000-0005-0000-0000-000003000000}"/>
    <cellStyle name="Millares 2 2 9 2 2" xfId="415" xr:uid="{00000000-0005-0000-0000-000003000000}"/>
    <cellStyle name="Millares 2 2 9 3" xfId="321" xr:uid="{00000000-0005-0000-0000-000003000000}"/>
    <cellStyle name="Millares 2 20" xfId="233" xr:uid="{00000000-0005-0000-0000-000002000000}"/>
    <cellStyle name="Millares 2 20 2" xfId="437" xr:uid="{00000000-0005-0000-0000-000002000000}"/>
    <cellStyle name="Millares 2 21" xfId="238" xr:uid="{00000000-0005-0000-0000-000002000000}"/>
    <cellStyle name="Millares 2 22" xfId="249" xr:uid="{00000000-0005-0000-0000-000002000000}"/>
    <cellStyle name="Millares 2 23" xfId="442" xr:uid="{00000000-0005-0000-0000-000002000000}"/>
    <cellStyle name="Millares 2 24" xfId="448" xr:uid="{00000000-0005-0000-0000-000002000000}"/>
    <cellStyle name="Millares 2 25" xfId="454" xr:uid="{00000000-0005-0000-0000-000002000000}"/>
    <cellStyle name="Millares 2 26" xfId="462" xr:uid="{00000000-0005-0000-0000-000002000000}"/>
    <cellStyle name="Millares 2 27" xfId="468" xr:uid="{00000000-0005-0000-0000-000002000000}"/>
    <cellStyle name="Millares 2 28" xfId="474" xr:uid="{00000000-0005-0000-0000-000002000000}"/>
    <cellStyle name="Millares 2 29" xfId="480" xr:uid="{00000000-0005-0000-0000-000002000000}"/>
    <cellStyle name="Millares 2 3" xfId="26" xr:uid="{00000000-0005-0000-0000-000004000000}"/>
    <cellStyle name="Millares 2 3 10" xfId="119" xr:uid="{00000000-0005-0000-0000-000003000000}"/>
    <cellStyle name="Millares 2 3 10 2" xfId="219" xr:uid="{00000000-0005-0000-0000-000003000000}"/>
    <cellStyle name="Millares 2 3 10 2 2" xfId="423" xr:uid="{00000000-0005-0000-0000-000003000000}"/>
    <cellStyle name="Millares 2 3 10 3" xfId="329" xr:uid="{00000000-0005-0000-0000-000003000000}"/>
    <cellStyle name="Millares 2 3 11" xfId="125" xr:uid="{00000000-0005-0000-0000-000004000000}"/>
    <cellStyle name="Millares 2 3 11 2" xfId="224" xr:uid="{00000000-0005-0000-0000-000004000000}"/>
    <cellStyle name="Millares 2 3 11 2 2" xfId="428" xr:uid="{00000000-0005-0000-0000-000004000000}"/>
    <cellStyle name="Millares 2 3 11 3" xfId="334" xr:uid="{00000000-0005-0000-0000-000004000000}"/>
    <cellStyle name="Millares 2 3 12" xfId="130" xr:uid="{00000000-0005-0000-0000-000004000000}"/>
    <cellStyle name="Millares 2 3 12 2" xfId="339" xr:uid="{00000000-0005-0000-0000-000004000000}"/>
    <cellStyle name="Millares 2 3 13" xfId="141" xr:uid="{00000000-0005-0000-0000-000004000000}"/>
    <cellStyle name="Millares 2 3 13 2" xfId="348" xr:uid="{00000000-0005-0000-0000-000004000000}"/>
    <cellStyle name="Millares 2 3 14" xfId="229" xr:uid="{00000000-0005-0000-0000-000004000000}"/>
    <cellStyle name="Millares 2 3 14 2" xfId="433" xr:uid="{00000000-0005-0000-0000-000004000000}"/>
    <cellStyle name="Millares 2 3 15" xfId="235" xr:uid="{00000000-0005-0000-0000-000004000000}"/>
    <cellStyle name="Millares 2 3 15 2" xfId="439" xr:uid="{00000000-0005-0000-0000-000004000000}"/>
    <cellStyle name="Millares 2 3 16" xfId="240" xr:uid="{00000000-0005-0000-0000-000004000000}"/>
    <cellStyle name="Millares 2 3 17" xfId="251" xr:uid="{00000000-0005-0000-0000-000004000000}"/>
    <cellStyle name="Millares 2 3 18" xfId="444" xr:uid="{00000000-0005-0000-0000-000004000000}"/>
    <cellStyle name="Millares 2 3 19" xfId="450" xr:uid="{00000000-0005-0000-0000-000004000000}"/>
    <cellStyle name="Millares 2 3 2" xfId="38" xr:uid="{00000000-0005-0000-0000-000004000000}"/>
    <cellStyle name="Millares 2 3 2 2" xfId="83" xr:uid="{00000000-0005-0000-0000-000004000000}"/>
    <cellStyle name="Millares 2 3 2 2 2" xfId="182" xr:uid="{00000000-0005-0000-0000-000004000000}"/>
    <cellStyle name="Millares 2 3 2 2 2 2" xfId="386" xr:uid="{00000000-0005-0000-0000-000004000000}"/>
    <cellStyle name="Millares 2 3 2 2 3" xfId="292" xr:uid="{00000000-0005-0000-0000-000004000000}"/>
    <cellStyle name="Millares 2 3 2 3" xfId="148" xr:uid="{00000000-0005-0000-0000-000004000000}"/>
    <cellStyle name="Millares 2 3 2 3 2" xfId="353" xr:uid="{00000000-0005-0000-0000-000004000000}"/>
    <cellStyle name="Millares 2 3 2 4" xfId="258" xr:uid="{00000000-0005-0000-0000-000004000000}"/>
    <cellStyle name="Millares 2 3 20" xfId="456" xr:uid="{00000000-0005-0000-0000-000004000000}"/>
    <cellStyle name="Millares 2 3 21" xfId="464" xr:uid="{00000000-0005-0000-0000-000004000000}"/>
    <cellStyle name="Millares 2 3 22" xfId="470" xr:uid="{00000000-0005-0000-0000-000004000000}"/>
    <cellStyle name="Millares 2 3 23" xfId="476" xr:uid="{00000000-0005-0000-0000-000004000000}"/>
    <cellStyle name="Millares 2 3 24" xfId="482" xr:uid="{00000000-0005-0000-0000-000004000000}"/>
    <cellStyle name="Millares 2 3 25" xfId="487" xr:uid="{00000000-0005-0000-0000-000004000000}"/>
    <cellStyle name="Millares 2 3 3" xfId="49" xr:uid="{00000000-0005-0000-0000-000004000000}"/>
    <cellStyle name="Millares 2 3 3 2" xfId="92" xr:uid="{00000000-0005-0000-0000-000004000000}"/>
    <cellStyle name="Millares 2 3 3 2 2" xfId="191" xr:uid="{00000000-0005-0000-0000-000004000000}"/>
    <cellStyle name="Millares 2 3 3 2 2 2" xfId="395" xr:uid="{00000000-0005-0000-0000-000004000000}"/>
    <cellStyle name="Millares 2 3 3 2 3" xfId="301" xr:uid="{00000000-0005-0000-0000-000004000000}"/>
    <cellStyle name="Millares 2 3 3 3" xfId="157" xr:uid="{00000000-0005-0000-0000-000004000000}"/>
    <cellStyle name="Millares 2 3 3 3 2" xfId="362" xr:uid="{00000000-0005-0000-0000-000004000000}"/>
    <cellStyle name="Millares 2 3 3 4" xfId="267" xr:uid="{00000000-0005-0000-0000-000004000000}"/>
    <cellStyle name="Millares 2 3 4" xfId="58" xr:uid="{00000000-0005-0000-0000-000004000000}"/>
    <cellStyle name="Millares 2 3 4 2" xfId="97" xr:uid="{00000000-0005-0000-0000-000004000000}"/>
    <cellStyle name="Millares 2 3 4 2 2" xfId="196" xr:uid="{00000000-0005-0000-0000-000004000000}"/>
    <cellStyle name="Millares 2 3 4 2 2 2" xfId="400" xr:uid="{00000000-0005-0000-0000-000004000000}"/>
    <cellStyle name="Millares 2 3 4 2 3" xfId="306" xr:uid="{00000000-0005-0000-0000-000004000000}"/>
    <cellStyle name="Millares 2 3 4 3" xfId="162" xr:uid="{00000000-0005-0000-0000-000004000000}"/>
    <cellStyle name="Millares 2 3 4 3 2" xfId="367" xr:uid="{00000000-0005-0000-0000-000004000000}"/>
    <cellStyle name="Millares 2 3 4 4" xfId="272" xr:uid="{00000000-0005-0000-0000-000004000000}"/>
    <cellStyle name="Millares 2 3 5" xfId="65" xr:uid="{00000000-0005-0000-0000-000003000000}"/>
    <cellStyle name="Millares 2 3 5 2" xfId="168" xr:uid="{00000000-0005-0000-0000-000003000000}"/>
    <cellStyle name="Millares 2 3 5 2 2" xfId="372" xr:uid="{00000000-0005-0000-0000-000003000000}"/>
    <cellStyle name="Millares 2 3 5 3" xfId="278" xr:uid="{00000000-0005-0000-0000-000003000000}"/>
    <cellStyle name="Millares 2 3 6" xfId="76" xr:uid="{00000000-0005-0000-0000-000004000000}"/>
    <cellStyle name="Millares 2 3 6 2" xfId="177" xr:uid="{00000000-0005-0000-0000-000004000000}"/>
    <cellStyle name="Millares 2 3 6 2 2" xfId="381" xr:uid="{00000000-0005-0000-0000-000004000000}"/>
    <cellStyle name="Millares 2 3 6 3" xfId="287" xr:uid="{00000000-0005-0000-0000-000004000000}"/>
    <cellStyle name="Millares 2 3 7" xfId="102" xr:uid="{00000000-0005-0000-0000-000004000000}"/>
    <cellStyle name="Millares 2 3 7 2" xfId="201" xr:uid="{00000000-0005-0000-0000-000004000000}"/>
    <cellStyle name="Millares 2 3 7 2 2" xfId="405" xr:uid="{00000000-0005-0000-0000-000004000000}"/>
    <cellStyle name="Millares 2 3 7 3" xfId="311" xr:uid="{00000000-0005-0000-0000-000004000000}"/>
    <cellStyle name="Millares 2 3 8" xfId="108" xr:uid="{00000000-0005-0000-0000-000003000000}"/>
    <cellStyle name="Millares 2 3 8 2" xfId="207" xr:uid="{00000000-0005-0000-0000-000003000000}"/>
    <cellStyle name="Millares 2 3 8 2 2" xfId="411" xr:uid="{00000000-0005-0000-0000-000003000000}"/>
    <cellStyle name="Millares 2 3 8 3" xfId="317" xr:uid="{00000000-0005-0000-0000-000003000000}"/>
    <cellStyle name="Millares 2 3 9" xfId="113" xr:uid="{00000000-0005-0000-0000-000004000000}"/>
    <cellStyle name="Millares 2 3 9 2" xfId="212" xr:uid="{00000000-0005-0000-0000-000004000000}"/>
    <cellStyle name="Millares 2 3 9 2 2" xfId="416" xr:uid="{00000000-0005-0000-0000-000004000000}"/>
    <cellStyle name="Millares 2 3 9 3" xfId="322" xr:uid="{00000000-0005-0000-0000-000004000000}"/>
    <cellStyle name="Millares 2 30" xfId="485" xr:uid="{00000000-0005-0000-0000-000002000000}"/>
    <cellStyle name="Millares 2 4" xfId="10" xr:uid="{9C52B42F-0AFF-4455-B509-0779FB955F4F}"/>
    <cellStyle name="Millares 2 4 2" xfId="44" xr:uid="{9C52B42F-0AFF-4455-B509-0779FB955F4F}"/>
    <cellStyle name="Millares 2 4 2 2" xfId="87" xr:uid="{9C52B42F-0AFF-4455-B509-0779FB955F4F}"/>
    <cellStyle name="Millares 2 4 2 2 2" xfId="186" xr:uid="{9C52B42F-0AFF-4455-B509-0779FB955F4F}"/>
    <cellStyle name="Millares 2 4 2 2 2 2" xfId="390" xr:uid="{9C52B42F-0AFF-4455-B509-0779FB955F4F}"/>
    <cellStyle name="Millares 2 4 2 2 3" xfId="296" xr:uid="{9C52B42F-0AFF-4455-B509-0779FB955F4F}"/>
    <cellStyle name="Millares 2 4 2 3" xfId="152" xr:uid="{9C52B42F-0AFF-4455-B509-0779FB955F4F}"/>
    <cellStyle name="Millares 2 4 2 3 2" xfId="357" xr:uid="{9C52B42F-0AFF-4455-B509-0779FB955F4F}"/>
    <cellStyle name="Millares 2 4 2 4" xfId="262" xr:uid="{9C52B42F-0AFF-4455-B509-0779FB955F4F}"/>
    <cellStyle name="Millares 2 4 3" xfId="71" xr:uid="{9C52B42F-0AFF-4455-B509-0779FB955F4F}"/>
    <cellStyle name="Millares 2 4 3 2" xfId="172" xr:uid="{9C52B42F-0AFF-4455-B509-0779FB955F4F}"/>
    <cellStyle name="Millares 2 4 3 2 2" xfId="376" xr:uid="{9C52B42F-0AFF-4455-B509-0779FB955F4F}"/>
    <cellStyle name="Millares 2 4 3 3" xfId="282" xr:uid="{9C52B42F-0AFF-4455-B509-0779FB955F4F}"/>
    <cellStyle name="Millares 2 4 4" xfId="136" xr:uid="{9C52B42F-0AFF-4455-B509-0779FB955F4F}"/>
    <cellStyle name="Millares 2 4 4 2" xfId="343" xr:uid="{9C52B42F-0AFF-4455-B509-0779FB955F4F}"/>
    <cellStyle name="Millares 2 4 5" xfId="246" xr:uid="{9C52B42F-0AFF-4455-B509-0779FB955F4F}"/>
    <cellStyle name="Millares 2 5" xfId="6" xr:uid="{72709DA8-5094-40FB-99BF-135DCE352ACD}"/>
    <cellStyle name="Millares 2 5 2" xfId="43" xr:uid="{72709DA8-5094-40FB-99BF-135DCE352ACD}"/>
    <cellStyle name="Millares 2 5 2 2" xfId="86" xr:uid="{72709DA8-5094-40FB-99BF-135DCE352ACD}"/>
    <cellStyle name="Millares 2 5 2 2 2" xfId="185" xr:uid="{72709DA8-5094-40FB-99BF-135DCE352ACD}"/>
    <cellStyle name="Millares 2 5 2 2 2 2" xfId="389" xr:uid="{72709DA8-5094-40FB-99BF-135DCE352ACD}"/>
    <cellStyle name="Millares 2 5 2 2 3" xfId="295" xr:uid="{72709DA8-5094-40FB-99BF-135DCE352ACD}"/>
    <cellStyle name="Millares 2 5 2 3" xfId="151" xr:uid="{72709DA8-5094-40FB-99BF-135DCE352ACD}"/>
    <cellStyle name="Millares 2 5 2 3 2" xfId="356" xr:uid="{72709DA8-5094-40FB-99BF-135DCE352ACD}"/>
    <cellStyle name="Millares 2 5 2 4" xfId="261" xr:uid="{72709DA8-5094-40FB-99BF-135DCE352ACD}"/>
    <cellStyle name="Millares 2 5 3" xfId="70" xr:uid="{72709DA8-5094-40FB-99BF-135DCE352ACD}"/>
    <cellStyle name="Millares 2 5 3 2" xfId="171" xr:uid="{72709DA8-5094-40FB-99BF-135DCE352ACD}"/>
    <cellStyle name="Millares 2 5 3 2 2" xfId="375" xr:uid="{72709DA8-5094-40FB-99BF-135DCE352ACD}"/>
    <cellStyle name="Millares 2 5 3 3" xfId="281" xr:uid="{72709DA8-5094-40FB-99BF-135DCE352ACD}"/>
    <cellStyle name="Millares 2 5 4" xfId="135" xr:uid="{72709DA8-5094-40FB-99BF-135DCE352ACD}"/>
    <cellStyle name="Millares 2 5 4 2" xfId="342" xr:uid="{72709DA8-5094-40FB-99BF-135DCE352ACD}"/>
    <cellStyle name="Millares 2 5 5" xfId="245" xr:uid="{72709DA8-5094-40FB-99BF-135DCE352ACD}"/>
    <cellStyle name="Millares 2 6" xfId="11" xr:uid="{C6D57332-1941-447A-8B1C-3BFB33041A65}"/>
    <cellStyle name="Millares 2 6 2" xfId="45" xr:uid="{C6D57332-1941-447A-8B1C-3BFB33041A65}"/>
    <cellStyle name="Millares 2 6 2 2" xfId="88" xr:uid="{C6D57332-1941-447A-8B1C-3BFB33041A65}"/>
    <cellStyle name="Millares 2 6 2 2 2" xfId="187" xr:uid="{C6D57332-1941-447A-8B1C-3BFB33041A65}"/>
    <cellStyle name="Millares 2 6 2 2 2 2" xfId="391" xr:uid="{C6D57332-1941-447A-8B1C-3BFB33041A65}"/>
    <cellStyle name="Millares 2 6 2 2 3" xfId="297" xr:uid="{C6D57332-1941-447A-8B1C-3BFB33041A65}"/>
    <cellStyle name="Millares 2 6 2 3" xfId="153" xr:uid="{C6D57332-1941-447A-8B1C-3BFB33041A65}"/>
    <cellStyle name="Millares 2 6 2 3 2" xfId="358" xr:uid="{C6D57332-1941-447A-8B1C-3BFB33041A65}"/>
    <cellStyle name="Millares 2 6 2 4" xfId="263" xr:uid="{C6D57332-1941-447A-8B1C-3BFB33041A65}"/>
    <cellStyle name="Millares 2 6 3" xfId="72" xr:uid="{C6D57332-1941-447A-8B1C-3BFB33041A65}"/>
    <cellStyle name="Millares 2 6 3 2" xfId="173" xr:uid="{C6D57332-1941-447A-8B1C-3BFB33041A65}"/>
    <cellStyle name="Millares 2 6 3 2 2" xfId="377" xr:uid="{C6D57332-1941-447A-8B1C-3BFB33041A65}"/>
    <cellStyle name="Millares 2 6 3 3" xfId="283" xr:uid="{C6D57332-1941-447A-8B1C-3BFB33041A65}"/>
    <cellStyle name="Millares 2 6 4" xfId="137" xr:uid="{C6D57332-1941-447A-8B1C-3BFB33041A65}"/>
    <cellStyle name="Millares 2 6 4 2" xfId="344" xr:uid="{C6D57332-1941-447A-8B1C-3BFB33041A65}"/>
    <cellStyle name="Millares 2 6 5" xfId="247" xr:uid="{C6D57332-1941-447A-8B1C-3BFB33041A65}"/>
    <cellStyle name="Millares 2 7" xfId="36" xr:uid="{00000000-0005-0000-0000-000002000000}"/>
    <cellStyle name="Millares 2 7 2" xfId="81" xr:uid="{00000000-0005-0000-0000-000002000000}"/>
    <cellStyle name="Millares 2 7 2 2" xfId="180" xr:uid="{00000000-0005-0000-0000-000002000000}"/>
    <cellStyle name="Millares 2 7 2 2 2" xfId="384" xr:uid="{00000000-0005-0000-0000-000002000000}"/>
    <cellStyle name="Millares 2 7 2 3" xfId="290" xr:uid="{00000000-0005-0000-0000-000002000000}"/>
    <cellStyle name="Millares 2 7 3" xfId="146" xr:uid="{00000000-0005-0000-0000-000002000000}"/>
    <cellStyle name="Millares 2 7 3 2" xfId="351" xr:uid="{00000000-0005-0000-0000-000002000000}"/>
    <cellStyle name="Millares 2 7 4" xfId="256" xr:uid="{00000000-0005-0000-0000-000002000000}"/>
    <cellStyle name="Millares 2 8" xfId="47" xr:uid="{00000000-0005-0000-0000-000002000000}"/>
    <cellStyle name="Millares 2 8 2" xfId="90" xr:uid="{00000000-0005-0000-0000-000002000000}"/>
    <cellStyle name="Millares 2 8 2 2" xfId="189" xr:uid="{00000000-0005-0000-0000-000002000000}"/>
    <cellStyle name="Millares 2 8 2 2 2" xfId="393" xr:uid="{00000000-0005-0000-0000-000002000000}"/>
    <cellStyle name="Millares 2 8 2 3" xfId="299" xr:uid="{00000000-0005-0000-0000-000002000000}"/>
    <cellStyle name="Millares 2 8 3" xfId="155" xr:uid="{00000000-0005-0000-0000-000002000000}"/>
    <cellStyle name="Millares 2 8 3 2" xfId="360" xr:uid="{00000000-0005-0000-0000-000002000000}"/>
    <cellStyle name="Millares 2 8 4" xfId="265" xr:uid="{00000000-0005-0000-0000-000002000000}"/>
    <cellStyle name="Millares 2 9" xfId="56" xr:uid="{00000000-0005-0000-0000-000002000000}"/>
    <cellStyle name="Millares 2 9 2" xfId="95" xr:uid="{00000000-0005-0000-0000-000002000000}"/>
    <cellStyle name="Millares 2 9 2 2" xfId="194" xr:uid="{00000000-0005-0000-0000-000002000000}"/>
    <cellStyle name="Millares 2 9 2 2 2" xfId="398" xr:uid="{00000000-0005-0000-0000-000002000000}"/>
    <cellStyle name="Millares 2 9 2 3" xfId="304" xr:uid="{00000000-0005-0000-0000-000002000000}"/>
    <cellStyle name="Millares 2 9 3" xfId="160" xr:uid="{00000000-0005-0000-0000-000002000000}"/>
    <cellStyle name="Millares 2 9 3 2" xfId="365" xr:uid="{00000000-0005-0000-0000-000002000000}"/>
    <cellStyle name="Millares 2 9 4" xfId="270" xr:uid="{00000000-0005-0000-0000-000002000000}"/>
    <cellStyle name="Millares 3" xfId="27" xr:uid="{00000000-0005-0000-0000-000005000000}"/>
    <cellStyle name="Millares 3 10" xfId="120" xr:uid="{00000000-0005-0000-0000-000004000000}"/>
    <cellStyle name="Millares 3 10 2" xfId="220" xr:uid="{00000000-0005-0000-0000-000004000000}"/>
    <cellStyle name="Millares 3 10 2 2" xfId="424" xr:uid="{00000000-0005-0000-0000-000004000000}"/>
    <cellStyle name="Millares 3 10 3" xfId="330" xr:uid="{00000000-0005-0000-0000-000004000000}"/>
    <cellStyle name="Millares 3 11" xfId="126" xr:uid="{00000000-0005-0000-0000-000005000000}"/>
    <cellStyle name="Millares 3 11 2" xfId="225" xr:uid="{00000000-0005-0000-0000-000005000000}"/>
    <cellStyle name="Millares 3 11 2 2" xfId="429" xr:uid="{00000000-0005-0000-0000-000005000000}"/>
    <cellStyle name="Millares 3 11 3" xfId="335" xr:uid="{00000000-0005-0000-0000-000005000000}"/>
    <cellStyle name="Millares 3 12" xfId="131" xr:uid="{00000000-0005-0000-0000-000005000000}"/>
    <cellStyle name="Millares 3 12 2" xfId="340" xr:uid="{00000000-0005-0000-0000-000005000000}"/>
    <cellStyle name="Millares 3 13" xfId="142" xr:uid="{00000000-0005-0000-0000-000005000000}"/>
    <cellStyle name="Millares 3 13 2" xfId="349" xr:uid="{00000000-0005-0000-0000-000005000000}"/>
    <cellStyle name="Millares 3 14" xfId="230" xr:uid="{00000000-0005-0000-0000-000005000000}"/>
    <cellStyle name="Millares 3 14 2" xfId="434" xr:uid="{00000000-0005-0000-0000-000005000000}"/>
    <cellStyle name="Millares 3 15" xfId="236" xr:uid="{00000000-0005-0000-0000-000005000000}"/>
    <cellStyle name="Millares 3 15 2" xfId="440" xr:uid="{00000000-0005-0000-0000-000005000000}"/>
    <cellStyle name="Millares 3 16" xfId="241" xr:uid="{00000000-0005-0000-0000-000005000000}"/>
    <cellStyle name="Millares 3 17" xfId="252" xr:uid="{00000000-0005-0000-0000-000005000000}"/>
    <cellStyle name="Millares 3 18" xfId="445" xr:uid="{00000000-0005-0000-0000-000005000000}"/>
    <cellStyle name="Millares 3 19" xfId="451" xr:uid="{00000000-0005-0000-0000-000005000000}"/>
    <cellStyle name="Millares 3 2" xfId="39" xr:uid="{00000000-0005-0000-0000-000005000000}"/>
    <cellStyle name="Millares 3 2 2" xfId="84" xr:uid="{00000000-0005-0000-0000-000005000000}"/>
    <cellStyle name="Millares 3 2 2 2" xfId="183" xr:uid="{00000000-0005-0000-0000-000005000000}"/>
    <cellStyle name="Millares 3 2 2 2 2" xfId="387" xr:uid="{00000000-0005-0000-0000-000005000000}"/>
    <cellStyle name="Millares 3 2 2 3" xfId="293" xr:uid="{00000000-0005-0000-0000-000005000000}"/>
    <cellStyle name="Millares 3 2 3" xfId="149" xr:uid="{00000000-0005-0000-0000-000005000000}"/>
    <cellStyle name="Millares 3 2 3 2" xfId="354" xr:uid="{00000000-0005-0000-0000-000005000000}"/>
    <cellStyle name="Millares 3 2 4" xfId="259" xr:uid="{00000000-0005-0000-0000-000005000000}"/>
    <cellStyle name="Millares 3 20" xfId="457" xr:uid="{00000000-0005-0000-0000-000005000000}"/>
    <cellStyle name="Millares 3 21" xfId="465" xr:uid="{00000000-0005-0000-0000-000005000000}"/>
    <cellStyle name="Millares 3 22" xfId="471" xr:uid="{00000000-0005-0000-0000-000005000000}"/>
    <cellStyle name="Millares 3 23" xfId="477" xr:uid="{00000000-0005-0000-0000-000005000000}"/>
    <cellStyle name="Millares 3 24" xfId="483" xr:uid="{00000000-0005-0000-0000-000005000000}"/>
    <cellStyle name="Millares 3 25" xfId="488" xr:uid="{00000000-0005-0000-0000-000005000000}"/>
    <cellStyle name="Millares 3 3" xfId="50" xr:uid="{00000000-0005-0000-0000-000005000000}"/>
    <cellStyle name="Millares 3 3 2" xfId="93" xr:uid="{00000000-0005-0000-0000-000005000000}"/>
    <cellStyle name="Millares 3 3 2 2" xfId="192" xr:uid="{00000000-0005-0000-0000-000005000000}"/>
    <cellStyle name="Millares 3 3 2 2 2" xfId="396" xr:uid="{00000000-0005-0000-0000-000005000000}"/>
    <cellStyle name="Millares 3 3 2 3" xfId="302" xr:uid="{00000000-0005-0000-0000-000005000000}"/>
    <cellStyle name="Millares 3 3 3" xfId="158" xr:uid="{00000000-0005-0000-0000-000005000000}"/>
    <cellStyle name="Millares 3 3 3 2" xfId="363" xr:uid="{00000000-0005-0000-0000-000005000000}"/>
    <cellStyle name="Millares 3 3 4" xfId="268" xr:uid="{00000000-0005-0000-0000-000005000000}"/>
    <cellStyle name="Millares 3 4" xfId="59" xr:uid="{00000000-0005-0000-0000-000005000000}"/>
    <cellStyle name="Millares 3 4 2" xfId="98" xr:uid="{00000000-0005-0000-0000-000005000000}"/>
    <cellStyle name="Millares 3 4 2 2" xfId="197" xr:uid="{00000000-0005-0000-0000-000005000000}"/>
    <cellStyle name="Millares 3 4 2 2 2" xfId="401" xr:uid="{00000000-0005-0000-0000-000005000000}"/>
    <cellStyle name="Millares 3 4 2 3" xfId="307" xr:uid="{00000000-0005-0000-0000-000005000000}"/>
    <cellStyle name="Millares 3 4 3" xfId="163" xr:uid="{00000000-0005-0000-0000-000005000000}"/>
    <cellStyle name="Millares 3 4 3 2" xfId="368" xr:uid="{00000000-0005-0000-0000-000005000000}"/>
    <cellStyle name="Millares 3 4 4" xfId="273" xr:uid="{00000000-0005-0000-0000-000005000000}"/>
    <cellStyle name="Millares 3 5" xfId="66" xr:uid="{00000000-0005-0000-0000-000004000000}"/>
    <cellStyle name="Millares 3 5 2" xfId="169" xr:uid="{00000000-0005-0000-0000-000004000000}"/>
    <cellStyle name="Millares 3 5 2 2" xfId="373" xr:uid="{00000000-0005-0000-0000-000004000000}"/>
    <cellStyle name="Millares 3 5 3" xfId="279" xr:uid="{00000000-0005-0000-0000-000004000000}"/>
    <cellStyle name="Millares 3 6" xfId="77" xr:uid="{00000000-0005-0000-0000-000005000000}"/>
    <cellStyle name="Millares 3 6 2" xfId="178" xr:uid="{00000000-0005-0000-0000-000005000000}"/>
    <cellStyle name="Millares 3 6 2 2" xfId="382" xr:uid="{00000000-0005-0000-0000-000005000000}"/>
    <cellStyle name="Millares 3 6 3" xfId="288" xr:uid="{00000000-0005-0000-0000-000005000000}"/>
    <cellStyle name="Millares 3 7" xfId="103" xr:uid="{00000000-0005-0000-0000-000005000000}"/>
    <cellStyle name="Millares 3 7 2" xfId="202" xr:uid="{00000000-0005-0000-0000-000005000000}"/>
    <cellStyle name="Millares 3 7 2 2" xfId="406" xr:uid="{00000000-0005-0000-0000-000005000000}"/>
    <cellStyle name="Millares 3 7 3" xfId="312" xr:uid="{00000000-0005-0000-0000-000005000000}"/>
    <cellStyle name="Millares 3 8" xfId="109" xr:uid="{00000000-0005-0000-0000-000004000000}"/>
    <cellStyle name="Millares 3 8 2" xfId="208" xr:uid="{00000000-0005-0000-0000-000004000000}"/>
    <cellStyle name="Millares 3 8 2 2" xfId="412" xr:uid="{00000000-0005-0000-0000-000004000000}"/>
    <cellStyle name="Millares 3 8 3" xfId="318" xr:uid="{00000000-0005-0000-0000-000004000000}"/>
    <cellStyle name="Millares 3 9" xfId="114" xr:uid="{00000000-0005-0000-0000-000005000000}"/>
    <cellStyle name="Millares 3 9 2" xfId="213" xr:uid="{00000000-0005-0000-0000-000005000000}"/>
    <cellStyle name="Millares 3 9 2 2" xfId="417" xr:uid="{00000000-0005-0000-0000-000005000000}"/>
    <cellStyle name="Millares 3 9 3" xfId="323" xr:uid="{00000000-0005-0000-0000-000005000000}"/>
    <cellStyle name="Millares 4" xfId="215" xr:uid="{00000000-0005-0000-0000-000042000000}"/>
    <cellStyle name="Millares 4 2" xfId="419" xr:uid="{00000000-0005-0000-0000-000042000000}"/>
    <cellStyle name="Millares 5" xfId="325" xr:uid="{00000000-0005-0000-0000-000042000000}"/>
    <cellStyle name="Moneda 10" xfId="473" xr:uid="{00000000-0005-0000-0000-000008020000}"/>
    <cellStyle name="Moneda 11" xfId="479" xr:uid="{00000000-0005-0000-0000-00000E020000}"/>
    <cellStyle name="Moneda 12" xfId="490" xr:uid="{00000000-0005-0000-0000-000019020000}"/>
    <cellStyle name="Moneda 2" xfId="28" xr:uid="{00000000-0005-0000-0000-000006000000}"/>
    <cellStyle name="Moneda 2 10" xfId="121" xr:uid="{00000000-0005-0000-0000-000005000000}"/>
    <cellStyle name="Moneda 2 10 2" xfId="221" xr:uid="{00000000-0005-0000-0000-000005000000}"/>
    <cellStyle name="Moneda 2 10 2 2" xfId="425" xr:uid="{00000000-0005-0000-0000-000005000000}"/>
    <cellStyle name="Moneda 2 10 3" xfId="331" xr:uid="{00000000-0005-0000-0000-000005000000}"/>
    <cellStyle name="Moneda 2 11" xfId="127" xr:uid="{00000000-0005-0000-0000-000006000000}"/>
    <cellStyle name="Moneda 2 11 2" xfId="226" xr:uid="{00000000-0005-0000-0000-000006000000}"/>
    <cellStyle name="Moneda 2 11 2 2" xfId="430" xr:uid="{00000000-0005-0000-0000-000006000000}"/>
    <cellStyle name="Moneda 2 11 3" xfId="336" xr:uid="{00000000-0005-0000-0000-000006000000}"/>
    <cellStyle name="Moneda 2 12" xfId="132" xr:uid="{00000000-0005-0000-0000-000006000000}"/>
    <cellStyle name="Moneda 2 12 2" xfId="341" xr:uid="{00000000-0005-0000-0000-000006000000}"/>
    <cellStyle name="Moneda 2 13" xfId="143" xr:uid="{00000000-0005-0000-0000-000006000000}"/>
    <cellStyle name="Moneda 2 13 2" xfId="350" xr:uid="{00000000-0005-0000-0000-000006000000}"/>
    <cellStyle name="Moneda 2 14" xfId="231" xr:uid="{00000000-0005-0000-0000-000006000000}"/>
    <cellStyle name="Moneda 2 14 2" xfId="435" xr:uid="{00000000-0005-0000-0000-000006000000}"/>
    <cellStyle name="Moneda 2 15" xfId="237" xr:uid="{00000000-0005-0000-0000-000006000000}"/>
    <cellStyle name="Moneda 2 15 2" xfId="441" xr:uid="{00000000-0005-0000-0000-000006000000}"/>
    <cellStyle name="Moneda 2 16" xfId="242" xr:uid="{00000000-0005-0000-0000-000006000000}"/>
    <cellStyle name="Moneda 2 17" xfId="253" xr:uid="{00000000-0005-0000-0000-000006000000}"/>
    <cellStyle name="Moneda 2 18" xfId="446" xr:uid="{00000000-0005-0000-0000-000006000000}"/>
    <cellStyle name="Moneda 2 19" xfId="452" xr:uid="{00000000-0005-0000-0000-000006000000}"/>
    <cellStyle name="Moneda 2 2" xfId="40" xr:uid="{00000000-0005-0000-0000-000006000000}"/>
    <cellStyle name="Moneda 2 2 2" xfId="85" xr:uid="{00000000-0005-0000-0000-000006000000}"/>
    <cellStyle name="Moneda 2 2 2 2" xfId="184" xr:uid="{00000000-0005-0000-0000-000006000000}"/>
    <cellStyle name="Moneda 2 2 2 2 2" xfId="388" xr:uid="{00000000-0005-0000-0000-000006000000}"/>
    <cellStyle name="Moneda 2 2 2 3" xfId="294" xr:uid="{00000000-0005-0000-0000-000006000000}"/>
    <cellStyle name="Moneda 2 2 3" xfId="150" xr:uid="{00000000-0005-0000-0000-000006000000}"/>
    <cellStyle name="Moneda 2 2 3 2" xfId="355" xr:uid="{00000000-0005-0000-0000-000006000000}"/>
    <cellStyle name="Moneda 2 2 4" xfId="260" xr:uid="{00000000-0005-0000-0000-000006000000}"/>
    <cellStyle name="Moneda 2 20" xfId="458" xr:uid="{00000000-0005-0000-0000-000006000000}"/>
    <cellStyle name="Moneda 2 21" xfId="466" xr:uid="{00000000-0005-0000-0000-000006000000}"/>
    <cellStyle name="Moneda 2 22" xfId="472" xr:uid="{00000000-0005-0000-0000-000006000000}"/>
    <cellStyle name="Moneda 2 23" xfId="478" xr:uid="{00000000-0005-0000-0000-000006000000}"/>
    <cellStyle name="Moneda 2 24" xfId="484" xr:uid="{00000000-0005-0000-0000-000006000000}"/>
    <cellStyle name="Moneda 2 25" xfId="489" xr:uid="{00000000-0005-0000-0000-000006000000}"/>
    <cellStyle name="Moneda 2 3" xfId="51" xr:uid="{00000000-0005-0000-0000-000006000000}"/>
    <cellStyle name="Moneda 2 3 2" xfId="94" xr:uid="{00000000-0005-0000-0000-000006000000}"/>
    <cellStyle name="Moneda 2 3 2 2" xfId="193" xr:uid="{00000000-0005-0000-0000-000006000000}"/>
    <cellStyle name="Moneda 2 3 2 2 2" xfId="397" xr:uid="{00000000-0005-0000-0000-000006000000}"/>
    <cellStyle name="Moneda 2 3 2 3" xfId="303" xr:uid="{00000000-0005-0000-0000-000006000000}"/>
    <cellStyle name="Moneda 2 3 3" xfId="159" xr:uid="{00000000-0005-0000-0000-000006000000}"/>
    <cellStyle name="Moneda 2 3 3 2" xfId="364" xr:uid="{00000000-0005-0000-0000-000006000000}"/>
    <cellStyle name="Moneda 2 3 4" xfId="269" xr:uid="{00000000-0005-0000-0000-000006000000}"/>
    <cellStyle name="Moneda 2 4" xfId="60" xr:uid="{00000000-0005-0000-0000-000006000000}"/>
    <cellStyle name="Moneda 2 4 2" xfId="99" xr:uid="{00000000-0005-0000-0000-000006000000}"/>
    <cellStyle name="Moneda 2 4 2 2" xfId="198" xr:uid="{00000000-0005-0000-0000-000006000000}"/>
    <cellStyle name="Moneda 2 4 2 2 2" xfId="402" xr:uid="{00000000-0005-0000-0000-000006000000}"/>
    <cellStyle name="Moneda 2 4 2 3" xfId="308" xr:uid="{00000000-0005-0000-0000-000006000000}"/>
    <cellStyle name="Moneda 2 4 3" xfId="164" xr:uid="{00000000-0005-0000-0000-000006000000}"/>
    <cellStyle name="Moneda 2 4 3 2" xfId="369" xr:uid="{00000000-0005-0000-0000-000006000000}"/>
    <cellStyle name="Moneda 2 4 4" xfId="274" xr:uid="{00000000-0005-0000-0000-000006000000}"/>
    <cellStyle name="Moneda 2 5" xfId="67" xr:uid="{00000000-0005-0000-0000-000005000000}"/>
    <cellStyle name="Moneda 2 5 2" xfId="170" xr:uid="{00000000-0005-0000-0000-000005000000}"/>
    <cellStyle name="Moneda 2 5 2 2" xfId="374" xr:uid="{00000000-0005-0000-0000-000005000000}"/>
    <cellStyle name="Moneda 2 5 3" xfId="280" xr:uid="{00000000-0005-0000-0000-000005000000}"/>
    <cellStyle name="Moneda 2 6" xfId="78" xr:uid="{00000000-0005-0000-0000-000006000000}"/>
    <cellStyle name="Moneda 2 6 2" xfId="179" xr:uid="{00000000-0005-0000-0000-000006000000}"/>
    <cellStyle name="Moneda 2 6 2 2" xfId="383" xr:uid="{00000000-0005-0000-0000-000006000000}"/>
    <cellStyle name="Moneda 2 6 3" xfId="289" xr:uid="{00000000-0005-0000-0000-000006000000}"/>
    <cellStyle name="Moneda 2 7" xfId="104" xr:uid="{00000000-0005-0000-0000-000006000000}"/>
    <cellStyle name="Moneda 2 7 2" xfId="203" xr:uid="{00000000-0005-0000-0000-000006000000}"/>
    <cellStyle name="Moneda 2 7 2 2" xfId="407" xr:uid="{00000000-0005-0000-0000-000006000000}"/>
    <cellStyle name="Moneda 2 7 3" xfId="313" xr:uid="{00000000-0005-0000-0000-000006000000}"/>
    <cellStyle name="Moneda 2 8" xfId="110" xr:uid="{00000000-0005-0000-0000-000005000000}"/>
    <cellStyle name="Moneda 2 8 2" xfId="209" xr:uid="{00000000-0005-0000-0000-000005000000}"/>
    <cellStyle name="Moneda 2 8 2 2" xfId="413" xr:uid="{00000000-0005-0000-0000-000005000000}"/>
    <cellStyle name="Moneda 2 8 3" xfId="319" xr:uid="{00000000-0005-0000-0000-000005000000}"/>
    <cellStyle name="Moneda 2 9" xfId="115" xr:uid="{00000000-0005-0000-0000-000006000000}"/>
    <cellStyle name="Moneda 2 9 2" xfId="214" xr:uid="{00000000-0005-0000-0000-000006000000}"/>
    <cellStyle name="Moneda 2 9 2 2" xfId="418" xr:uid="{00000000-0005-0000-0000-000006000000}"/>
    <cellStyle name="Moneda 2 9 3" xfId="324" xr:uid="{00000000-0005-0000-0000-000006000000}"/>
    <cellStyle name="Moneda 3" xfId="19" xr:uid="{875AEBB6-4096-4023-8C22-D1503F097201}"/>
    <cellStyle name="Moneda 3 2" xfId="46" xr:uid="{875AEBB6-4096-4023-8C22-D1503F097201}"/>
    <cellStyle name="Moneda 3 2 2" xfId="89" xr:uid="{875AEBB6-4096-4023-8C22-D1503F097201}"/>
    <cellStyle name="Moneda 3 2 2 2" xfId="188" xr:uid="{875AEBB6-4096-4023-8C22-D1503F097201}"/>
    <cellStyle name="Moneda 3 2 2 2 2" xfId="392" xr:uid="{875AEBB6-4096-4023-8C22-D1503F097201}"/>
    <cellStyle name="Moneda 3 2 2 3" xfId="298" xr:uid="{875AEBB6-4096-4023-8C22-D1503F097201}"/>
    <cellStyle name="Moneda 3 2 3" xfId="154" xr:uid="{875AEBB6-4096-4023-8C22-D1503F097201}"/>
    <cellStyle name="Moneda 3 2 3 2" xfId="359" xr:uid="{875AEBB6-4096-4023-8C22-D1503F097201}"/>
    <cellStyle name="Moneda 3 2 4" xfId="264" xr:uid="{875AEBB6-4096-4023-8C22-D1503F097201}"/>
    <cellStyle name="Moneda 3 3" xfId="73" xr:uid="{875AEBB6-4096-4023-8C22-D1503F097201}"/>
    <cellStyle name="Moneda 3 3 2" xfId="174" xr:uid="{875AEBB6-4096-4023-8C22-D1503F097201}"/>
    <cellStyle name="Moneda 3 3 2 2" xfId="378" xr:uid="{875AEBB6-4096-4023-8C22-D1503F097201}"/>
    <cellStyle name="Moneda 3 3 3" xfId="284" xr:uid="{875AEBB6-4096-4023-8C22-D1503F097201}"/>
    <cellStyle name="Moneda 3 4" xfId="138" xr:uid="{875AEBB6-4096-4023-8C22-D1503F097201}"/>
    <cellStyle name="Moneda 3 4 2" xfId="345" xr:uid="{875AEBB6-4096-4023-8C22-D1503F097201}"/>
    <cellStyle name="Moneda 3 5" xfId="248" xr:uid="{875AEBB6-4096-4023-8C22-D1503F097201}"/>
    <cellStyle name="Moneda 4" xfId="105" xr:uid="{00000000-0005-0000-0000-00009D000000}"/>
    <cellStyle name="Moneda 4 2" xfId="204" xr:uid="{00000000-0005-0000-0000-00009D000000}"/>
    <cellStyle name="Moneda 4 2 2" xfId="408" xr:uid="{00000000-0005-0000-0000-00009D000000}"/>
    <cellStyle name="Moneda 4 3" xfId="314" xr:uid="{00000000-0005-0000-0000-00009D000000}"/>
    <cellStyle name="Moneda 5" xfId="116" xr:uid="{00000000-0005-0000-0000-0000A3000000}"/>
    <cellStyle name="Moneda 5 2" xfId="216" xr:uid="{00000000-0005-0000-0000-0000A3000000}"/>
    <cellStyle name="Moneda 5 2 2" xfId="420" xr:uid="{00000000-0005-0000-0000-0000A3000000}"/>
    <cellStyle name="Moneda 5 3" xfId="326" xr:uid="{00000000-0005-0000-0000-0000A3000000}"/>
    <cellStyle name="Moneda 6" xfId="232" xr:uid="{00000000-0005-0000-0000-000017010000}"/>
    <cellStyle name="Moneda 6 2" xfId="436" xr:uid="{00000000-0005-0000-0000-000017010000}"/>
    <cellStyle name="Moneda 7" xfId="447" xr:uid="{00000000-0005-0000-0000-0000EE010000}"/>
    <cellStyle name="Moneda 8" xfId="453" xr:uid="{00000000-0005-0000-0000-0000F4010000}"/>
    <cellStyle name="Moneda 9" xfId="467" xr:uid="{00000000-0005-0000-0000-000004020000}"/>
    <cellStyle name="Normal" xfId="0" builtinId="0"/>
    <cellStyle name="Normal 10" xfId="21" xr:uid="{E232426B-19A8-427D-A966-4177E6D21D1B}"/>
    <cellStyle name="Normal 11" xfId="54" xr:uid="{00000000-0005-0000-0000-000058000000}"/>
    <cellStyle name="Normal 12" xfId="68" xr:uid="{00000000-0005-0000-0000-000062000000}"/>
    <cellStyle name="Normal 13" xfId="133" xr:uid="{00000000-0005-0000-0000-0000A0000000}"/>
    <cellStyle name="Normal 14" xfId="243" xr:uid="{00000000-0005-0000-0000-000009010000}"/>
    <cellStyle name="Normal 2" xfId="1" xr:uid="{DC798B24-C32D-40FA-8103-F65E4A221F4F}"/>
    <cellStyle name="Normal 2 10" xfId="69" xr:uid="{DC798B24-C32D-40FA-8103-F65E4A221F4F}"/>
    <cellStyle name="Normal 2 11" xfId="134" xr:uid="{DC798B24-C32D-40FA-8103-F65E4A221F4F}"/>
    <cellStyle name="Normal 2 12" xfId="244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1" xr:uid="{EE73A1E1-1E56-4B76-B2DE-E20564FC0979}"/>
    <cellStyle name="Normal 2 27" xfId="460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2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5" xr:uid="{DC798B24-C32D-40FA-8103-F65E4A221F4F}"/>
    <cellStyle name="Normal 22" xfId="459" xr:uid="{CCC90FF7-E2F7-4F99-BCE6-1FF41FBF9E19}"/>
    <cellStyle name="Normal 3" xfId="29" xr:uid="{00000000-0005-0000-0000-00000A000000}"/>
    <cellStyle name="Normal 3 2" xfId="9" xr:uid="{6F1687F4-FFF0-43C1-8730-4C4166731BD8}"/>
    <cellStyle name="Normal 3 3" xfId="122" xr:uid="{00000000-0005-0000-0000-000009000000}"/>
    <cellStyle name="Normal 4" xfId="30" xr:uid="{00000000-0005-0000-0000-00000B000000}"/>
    <cellStyle name="Normal 4 2" xfId="17" xr:uid="{0108B8D9-43B5-4124-9644-DBD05DCC5491}"/>
    <cellStyle name="Normal 4 3" xfId="7" xr:uid="{E3D72281-B5D0-4E64-B6E0-A6A20C82BC8E}"/>
    <cellStyle name="Normal 5" xfId="31" xr:uid="{00000000-0005-0000-0000-00000D000000}"/>
    <cellStyle name="Normal 5 2" xfId="32" xr:uid="{00000000-0005-0000-0000-00000E000000}"/>
    <cellStyle name="Normal 6" xfId="33" xr:uid="{00000000-0005-0000-0000-00000F000000}"/>
    <cellStyle name="Normal 6 2" xfId="34" xr:uid="{00000000-0005-0000-0000-000010000000}"/>
    <cellStyle name="Normal 6 2 2" xfId="53" xr:uid="{00000000-0005-0000-0000-000010000000}"/>
    <cellStyle name="Normal 6 2 3" xfId="62" xr:uid="{00000000-0005-0000-0000-000010000000}"/>
    <cellStyle name="Normal 6 2 4" xfId="80" xr:uid="{00000000-0005-0000-0000-000010000000}"/>
    <cellStyle name="Normal 6 2 5" xfId="16" xr:uid="{0B6C376E-38B8-4989-B4A6-EF096ABA701C}"/>
    <cellStyle name="Normal 6 2 6" xfId="145" xr:uid="{00000000-0005-0000-0000-000010000000}"/>
    <cellStyle name="Normal 6 2 7" xfId="255" xr:uid="{00000000-0005-0000-0000-000010000000}"/>
    <cellStyle name="Normal 6 3" xfId="52" xr:uid="{00000000-0005-0000-0000-00000F000000}"/>
    <cellStyle name="Normal 6 4" xfId="61" xr:uid="{00000000-0005-0000-0000-00000F000000}"/>
    <cellStyle name="Normal 6 5" xfId="79" xr:uid="{00000000-0005-0000-0000-00000F000000}"/>
    <cellStyle name="Normal 6 6" xfId="144" xr:uid="{00000000-0005-0000-0000-00000F000000}"/>
    <cellStyle name="Normal 6 7" xfId="254" xr:uid="{00000000-0005-0000-0000-00000F000000}"/>
    <cellStyle name="Normal 7" xfId="41" xr:uid="{00000000-0005-0000-0000-000050000000}"/>
    <cellStyle name="Normal 8" xfId="18" xr:uid="{69B96ED8-B079-429A-8BA4-E1F3DF7BC286}"/>
    <cellStyle name="Normal 9" xfId="15" xr:uid="{4D56E8B6-382C-407E-B912-92CFA48FEFAC}"/>
    <cellStyle name="Porcentaje 2" xfId="20" xr:uid="{BDAD6F94-4E27-44FB-AF5D-F15B4F6732D4}"/>
    <cellStyle name="Porcentaje 3" xfId="165" xr:uid="{00000000-0005-0000-0000-0000BF000000}"/>
    <cellStyle name="Porcentaje 4" xfId="275" xr:uid="{00000000-0005-0000-0000-00002C010000}"/>
    <cellStyle name="Porcentual 2" xfId="3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H55"/>
  <sheetViews>
    <sheetView showGridLines="0" tabSelected="1" topLeftCell="A16" zoomScale="115" zoomScaleNormal="115" workbookViewId="0">
      <selection activeCell="K36" sqref="K36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66" t="s">
        <v>44</v>
      </c>
      <c r="B1" s="67"/>
      <c r="C1" s="67"/>
      <c r="D1" s="67"/>
      <c r="E1" s="67"/>
      <c r="F1" s="67"/>
      <c r="G1" s="68"/>
    </row>
    <row r="2" spans="1:8" s="3" customFormat="1" x14ac:dyDescent="0.25">
      <c r="A2" s="2"/>
      <c r="B2" s="69" t="s">
        <v>0</v>
      </c>
      <c r="C2" s="70"/>
      <c r="D2" s="70"/>
      <c r="E2" s="70"/>
      <c r="F2" s="71"/>
      <c r="G2" s="72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3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59">
        <v>16296093</v>
      </c>
      <c r="C11" s="61">
        <v>8994791.6699999999</v>
      </c>
      <c r="D11" s="53">
        <f>B11+C11</f>
        <v>25290884.670000002</v>
      </c>
      <c r="E11" s="62">
        <v>2564217.6800000002</v>
      </c>
      <c r="F11" s="62">
        <v>2564217.6800000002</v>
      </c>
      <c r="G11" s="47">
        <f>F11-B11</f>
        <v>-13731875.32</v>
      </c>
    </row>
    <row r="12" spans="1:8" ht="22.5" x14ac:dyDescent="0.25">
      <c r="A12" s="12" t="s">
        <v>21</v>
      </c>
      <c r="B12" s="59">
        <v>51018101</v>
      </c>
      <c r="C12" s="61">
        <v>0</v>
      </c>
      <c r="D12" s="54">
        <f t="shared" ref="D12:D13" si="0">B12+C12</f>
        <v>51018101</v>
      </c>
      <c r="E12" s="62">
        <v>20007240</v>
      </c>
      <c r="F12" s="62">
        <v>20007240</v>
      </c>
      <c r="G12" s="54">
        <f t="shared" ref="G12:G13" si="1">F12-B12</f>
        <v>-31010861</v>
      </c>
    </row>
    <row r="13" spans="1:8" ht="22.5" x14ac:dyDescent="0.25">
      <c r="A13" s="12" t="s">
        <v>22</v>
      </c>
      <c r="B13" s="59">
        <v>53563662.259999998</v>
      </c>
      <c r="C13" s="61">
        <v>200000</v>
      </c>
      <c r="D13" s="54">
        <f t="shared" si="0"/>
        <v>53763662.259999998</v>
      </c>
      <c r="E13" s="62">
        <v>22525926.25</v>
      </c>
      <c r="F13" s="62">
        <v>22317031.780000001</v>
      </c>
      <c r="G13" s="54">
        <f t="shared" si="1"/>
        <v>-31246630.479999997</v>
      </c>
    </row>
    <row r="14" spans="1:8" x14ac:dyDescent="0.25">
      <c r="A14" s="12" t="s">
        <v>23</v>
      </c>
      <c r="B14" s="57">
        <v>0</v>
      </c>
      <c r="C14" s="57">
        <v>0</v>
      </c>
      <c r="D14" s="45">
        <v>0</v>
      </c>
      <c r="E14" s="58">
        <v>0</v>
      </c>
      <c r="F14" s="58">
        <v>0</v>
      </c>
      <c r="G14" s="45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120877856.25999999</v>
      </c>
      <c r="C16" s="19">
        <f t="shared" ref="C16:G16" si="2">SUM(C5:C15)</f>
        <v>9194791.6699999999</v>
      </c>
      <c r="D16" s="19">
        <f t="shared" si="2"/>
        <v>130072647.93000001</v>
      </c>
      <c r="E16" s="19">
        <f t="shared" si="2"/>
        <v>45097383.93</v>
      </c>
      <c r="F16" s="19">
        <f t="shared" si="2"/>
        <v>44888489.460000001</v>
      </c>
      <c r="G16" s="19">
        <f t="shared" si="2"/>
        <v>-75989366.799999997</v>
      </c>
      <c r="H16" s="20"/>
    </row>
    <row r="17" spans="1:7" x14ac:dyDescent="0.25">
      <c r="A17" s="21"/>
      <c r="B17" s="22"/>
      <c r="C17" s="22"/>
      <c r="D17" s="23"/>
      <c r="E17" s="24" t="s">
        <v>25</v>
      </c>
      <c r="F17" s="25"/>
      <c r="G17" s="49"/>
    </row>
    <row r="18" spans="1:7" ht="10.5" customHeight="1" x14ac:dyDescent="0.25">
      <c r="A18" s="26"/>
      <c r="B18" s="69" t="s">
        <v>0</v>
      </c>
      <c r="C18" s="70"/>
      <c r="D18" s="70"/>
      <c r="E18" s="70"/>
      <c r="F18" s="71"/>
      <c r="G18" s="72" t="s">
        <v>1</v>
      </c>
    </row>
    <row r="19" spans="1:7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73"/>
    </row>
    <row r="20" spans="1:7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7" x14ac:dyDescent="0.25">
      <c r="A21" s="29" t="s">
        <v>27</v>
      </c>
      <c r="B21" s="30">
        <f>SUM(B22:B29)</f>
        <v>51018101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20007240</v>
      </c>
      <c r="F21" s="30">
        <f t="shared" si="3"/>
        <v>20007240</v>
      </c>
      <c r="G21" s="30">
        <f t="shared" si="3"/>
        <v>-31010861</v>
      </c>
    </row>
    <row r="22" spans="1:7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7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7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7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</row>
    <row r="26" spans="1:7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7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7" ht="22.5" x14ac:dyDescent="0.25">
      <c r="A28" s="31" t="s">
        <v>30</v>
      </c>
      <c r="B28" s="62">
        <v>51018101</v>
      </c>
      <c r="C28" s="32">
        <v>0</v>
      </c>
      <c r="D28" s="32">
        <v>0</v>
      </c>
      <c r="E28" s="62">
        <v>20007240</v>
      </c>
      <c r="F28" s="62">
        <v>20007240</v>
      </c>
      <c r="G28" s="32">
        <f>F28-B28</f>
        <v>-31010861</v>
      </c>
    </row>
    <row r="29" spans="1:7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7" x14ac:dyDescent="0.25">
      <c r="A30" s="31"/>
      <c r="B30" s="32"/>
      <c r="C30" s="32"/>
      <c r="D30" s="32"/>
      <c r="E30" s="32"/>
      <c r="F30" s="32"/>
      <c r="G30" s="32"/>
    </row>
    <row r="31" spans="1:7" ht="33.75" x14ac:dyDescent="0.25">
      <c r="A31" s="33" t="s">
        <v>31</v>
      </c>
      <c r="B31" s="34">
        <f>SUM(B32:B35)</f>
        <v>69859755.25999999</v>
      </c>
      <c r="C31" s="34">
        <f t="shared" ref="C31:G31" si="4">SUM(C32:C35)</f>
        <v>9194791.6699999999</v>
      </c>
      <c r="D31" s="34">
        <f t="shared" si="4"/>
        <v>79054546.930000007</v>
      </c>
      <c r="E31" s="34">
        <f t="shared" si="4"/>
        <v>25090143.93</v>
      </c>
      <c r="F31" s="34">
        <f t="shared" si="4"/>
        <v>24881249.460000001</v>
      </c>
      <c r="G31" s="34">
        <f t="shared" si="4"/>
        <v>-44978505.799999997</v>
      </c>
    </row>
    <row r="32" spans="1:7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60">
        <v>16296093</v>
      </c>
      <c r="C34" s="63">
        <v>8994791.6699999999</v>
      </c>
      <c r="D34" s="48">
        <f>B34+C34</f>
        <v>25290884.670000002</v>
      </c>
      <c r="E34" s="64">
        <v>2564217.6800000002</v>
      </c>
      <c r="F34" s="64">
        <v>2564217.6800000002</v>
      </c>
      <c r="G34" s="48">
        <f>F34-B34</f>
        <v>-13731875.32</v>
      </c>
    </row>
    <row r="35" spans="1:7" ht="22.5" x14ac:dyDescent="0.25">
      <c r="A35" s="31" t="s">
        <v>22</v>
      </c>
      <c r="B35" s="60">
        <v>53563662.259999998</v>
      </c>
      <c r="C35" s="63">
        <v>200000</v>
      </c>
      <c r="D35" s="55">
        <f>B35+C35</f>
        <v>53763662.259999998</v>
      </c>
      <c r="E35" s="64">
        <v>22525926.25</v>
      </c>
      <c r="F35" s="64">
        <v>22317031.780000001</v>
      </c>
      <c r="G35" s="56">
        <f>F35-B35</f>
        <v>-31246630.479999997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120877856.25999999</v>
      </c>
      <c r="C40" s="19">
        <f t="shared" ref="C40:G40" si="5">C21+C31</f>
        <v>9194791.6699999999</v>
      </c>
      <c r="D40" s="19">
        <f t="shared" si="5"/>
        <v>79054546.930000007</v>
      </c>
      <c r="E40" s="19">
        <f t="shared" si="5"/>
        <v>45097383.93</v>
      </c>
      <c r="F40" s="19">
        <f t="shared" si="5"/>
        <v>44888489.460000001</v>
      </c>
      <c r="G40" s="19">
        <f t="shared" si="5"/>
        <v>-75989366.799999997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49">
        <v>0</v>
      </c>
    </row>
    <row r="42" spans="1:7" x14ac:dyDescent="0.25">
      <c r="A42" s="50"/>
      <c r="B42" s="51"/>
      <c r="C42" s="51"/>
      <c r="D42" s="51"/>
      <c r="E42" s="52"/>
      <c r="F42" s="52"/>
      <c r="G42" s="5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46" t="s">
        <v>41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74" t="s">
        <v>40</v>
      </c>
      <c r="F53" s="74"/>
      <c r="G53" s="74"/>
    </row>
    <row r="54" spans="1:7" ht="22.5" customHeight="1" x14ac:dyDescent="0.25">
      <c r="A54" s="44" t="s">
        <v>43</v>
      </c>
      <c r="E54" s="65" t="s">
        <v>42</v>
      </c>
      <c r="F54" s="65"/>
      <c r="G54" s="65"/>
    </row>
    <row r="55" spans="1:7" x14ac:dyDescent="0.25">
      <c r="E55" s="65"/>
      <c r="F55" s="65"/>
      <c r="G55" s="65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2026-04-14T19:26:18Z</cp:lastPrinted>
  <dcterms:created xsi:type="dcterms:W3CDTF">2023-10-24T16:46:26Z</dcterms:created>
  <dcterms:modified xsi:type="dcterms:W3CDTF">2026-04-14T19:26:41Z</dcterms:modified>
</cp:coreProperties>
</file>