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IPRO\"/>
    </mc:Choice>
  </mc:AlternateContent>
  <xr:revisionPtr revIDLastSave="0" documentId="13_ncr:1_{A95D686B-220E-4F9C-8161-398F1A17B186}" xr6:coauthVersionLast="36" xr6:coauthVersionMax="36" xr10:uidLastSave="{00000000-0000-0000-0000-000000000000}"/>
  <bookViews>
    <workbookView xWindow="0" yWindow="0" windowWidth="28800" windowHeight="12225" tabRatio="787" xr2:uid="{7285EB63-3606-49C3-AA1B-64B8AB0C7500}"/>
  </bookViews>
  <sheets>
    <sheet name="FFF" sheetId="3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31" l="1"/>
  <c r="D36" i="31"/>
  <c r="C24" i="31" l="1"/>
  <c r="C40" i="31"/>
  <c r="E28" i="31"/>
  <c r="E40" i="31" s="1"/>
  <c r="D28" i="31"/>
  <c r="D40" i="31" s="1"/>
  <c r="D14" i="31"/>
  <c r="E14" i="31"/>
  <c r="C14" i="31"/>
  <c r="D3" i="31"/>
  <c r="E3" i="31"/>
  <c r="C3" i="31"/>
  <c r="E24" i="31" l="1"/>
  <c r="D24" i="31"/>
</calcChain>
</file>

<file path=xl/sharedStrings.xml><?xml version="1.0" encoding="utf-8"?>
<sst xmlns="http://schemas.openxmlformats.org/spreadsheetml/2006/main" count="49" uniqueCount="41">
  <si>
    <t>Devengado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</si>
  <si>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</si>
  <si>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</si>
  <si>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</si>
  <si>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</si>
  <si>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</si>
  <si>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</si>
  <si>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</si>
  <si>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M. en C. Andrés Salvador Casillas Barajas</t>
  </si>
  <si>
    <t>MAE. Loth Mariano Pérez Camacho</t>
  </si>
  <si>
    <t>Concepto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</si>
  <si>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</si>
  <si>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</si>
  <si>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</si>
  <si>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</si>
  <si>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</si>
  <si>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</si>
  <si>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</si>
  <si>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</si>
  <si>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</si>
  <si>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Rubros de Ingresos</t>
  </si>
  <si>
    <t>Ingresos por Ventas de Bienes y Servicios</t>
  </si>
  <si>
    <t>Capítulos de Gasto</t>
  </si>
  <si>
    <t xml:space="preserve">Participaciones y Aportaciones 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</si>
  <si>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</si>
  <si>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</si>
  <si>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</si>
  <si>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</si>
  <si>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</si>
  <si>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</si>
  <si>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“Bajo protesta de decir verdad declaramos que los Estados Financieros y sus notas, son razonablemente correctos y son responsabilidad del emisor”</t>
  </si>
  <si>
    <t>Encargado de la Secretaría de Administración y Finanzas de la Universidad Tecnológica del Norte de Guanajuato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</si>
  <si>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</si>
  <si>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</si>
  <si>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</si>
  <si>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</si>
  <si>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</si>
  <si>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</si>
  <si>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</si>
  <si>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</si>
  <si>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>UNIVERSIDAD TECNOLOGICA DEL NORTE DE GUANAJUATO
Flujo de Fondos
Del 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</si>
</sst>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-[$€-2]* #,##0.00_-;\-[$€-2]* #,##0.00_-;_-[$€-2]* &quot;-&quot;??_-"/>
    <numFmt numFmtId="166" formatCode="General_)"/>
    <numFmt numFmtId="167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9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6" fillId="0" borderId="0"/>
    <xf numFmtId="165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12" applyFont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9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vertical="center" wrapText="1"/>
    </xf>
    <xf numFmtId="0" fontId="5" fillId="0" borderId="5" xfId="0" quotePrefix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0" fontId="5" fillId="0" borderId="2" xfId="0" applyFont="1" applyFill="1" applyBorder="1"/>
    <xf numFmtId="4" fontId="4" fillId="0" borderId="3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0" fillId="0" borderId="0" xfId="0"/>
    <xf numFmtId="0" fontId="5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7" fontId="2" fillId="0" borderId="9" xfId="0" applyNumberFormat="1" applyFont="1" applyBorder="1"/>
    <xf numFmtId="167" fontId="3" fillId="0" borderId="0" xfId="0" applyNumberFormat="1" applyFont="1" applyBorder="1"/>
    <xf numFmtId="167" fontId="3" fillId="0" borderId="6" xfId="0" applyNumberFormat="1" applyFont="1" applyBorder="1"/>
    <xf numFmtId="167" fontId="2" fillId="0" borderId="0" xfId="0" applyNumberFormat="1" applyFont="1" applyBorder="1"/>
    <xf numFmtId="4" fontId="5" fillId="0" borderId="0" xfId="0" applyNumberFormat="1" applyFont="1" applyFill="1" applyBorder="1" applyAlignment="1">
      <alignment vertical="center" wrapText="1"/>
    </xf>
    <xf numFmtId="4" fontId="4" fillId="0" borderId="9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4" fillId="0" borderId="3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2" fillId="0" borderId="0" xfId="0" applyNumberFormat="1" applyFont="1" applyBorder="1"/>
    <xf numFmtId="4" fontId="4" fillId="0" borderId="3" xfId="0" applyNumberFormat="1" applyFont="1" applyFill="1" applyBorder="1" applyAlignment="1">
      <alignment vertical="center" wrapText="1"/>
    </xf>
    <xf numFmtId="4" fontId="4" fillId="0" borderId="4" xfId="0" applyNumberFormat="1" applyFont="1" applyFill="1" applyBorder="1" applyAlignment="1">
      <alignment vertical="center" wrapText="1"/>
    </xf>
    <xf numFmtId="167" fontId="2" fillId="0" borderId="11" xfId="0" applyNumberFormat="1" applyFont="1" applyBorder="1"/>
    <xf numFmtId="4" fontId="5" fillId="0" borderId="0" xfId="0" applyNumberFormat="1" applyFont="1" applyFill="1" applyBorder="1" applyAlignment="1">
      <alignment vertical="center" wrapText="1"/>
    </xf>
    <xf numFmtId="4" fontId="5" fillId="0" borderId="6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5" fillId="0" borderId="6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3" fillId="0" borderId="0" xfId="0" applyNumberFormat="1" applyFont="1" applyBorder="1"/>
    <xf numFmtId="167" fontId="3" fillId="0" borderId="6" xfId="0" applyNumberFormat="1" applyFont="1" applyBorder="1"/>
    <xf numFmtId="167" fontId="2" fillId="0" borderId="0" xfId="0" applyNumberFormat="1" applyFont="1" applyBorder="1"/>
    <xf numFmtId="167" fontId="3" fillId="0" borderId="6" xfId="0" applyNumberFormat="1" applyFont="1" applyBorder="1"/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4" fillId="2" borderId="7" xfId="1" applyFont="1" applyFill="1" applyBorder="1" applyAlignment="1" applyProtection="1">
      <alignment horizontal="center" vertical="center" wrapText="1"/>
      <protection locked="0"/>
    </xf>
    <xf numFmtId="0" fontId="4" fillId="2" borderId="10" xfId="1" applyFont="1" applyFill="1" applyBorder="1" applyAlignment="1" applyProtection="1">
      <alignment horizontal="center" vertical="center" wrapText="1"/>
      <protection locked="0"/>
    </xf>
    <xf numFmtId="0" fontId="4" fillId="2" borderId="8" xfId="1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491">
    <cellStyle name="=C:\WINNT\SYSTEM32\COMMAND.COM" xfId="22" xr:uid="{00000000-0005-0000-0000-000000000000}"/>
    <cellStyle name="Euro" xfId="23" xr:uid="{00000000-0005-0000-0000-000001000000}"/>
    <cellStyle name="Millares 2" xfId="24" xr:uid="{00000000-0005-0000-0000-000002000000}"/>
    <cellStyle name="Millares 2 10" xfId="63" xr:uid="{00000000-0005-0000-0000-000001000000}"/>
    <cellStyle name="Millares 2 10 2" xfId="166" xr:uid="{00000000-0005-0000-0000-000001000000}"/>
    <cellStyle name="Millares 2 10 2 2" xfId="370" xr:uid="{00000000-0005-0000-0000-000001000000}"/>
    <cellStyle name="Millares 2 10 3" xfId="276" xr:uid="{00000000-0005-0000-0000-000001000000}"/>
    <cellStyle name="Millares 2 11" xfId="74" xr:uid="{00000000-0005-0000-0000-000002000000}"/>
    <cellStyle name="Millares 2 11 2" xfId="175" xr:uid="{00000000-0005-0000-0000-000002000000}"/>
    <cellStyle name="Millares 2 11 2 2" xfId="379" xr:uid="{00000000-0005-0000-0000-000002000000}"/>
    <cellStyle name="Millares 2 11 3" xfId="285" xr:uid="{00000000-0005-0000-0000-000002000000}"/>
    <cellStyle name="Millares 2 12" xfId="100" xr:uid="{00000000-0005-0000-0000-000002000000}"/>
    <cellStyle name="Millares 2 12 2" xfId="199" xr:uid="{00000000-0005-0000-0000-000002000000}"/>
    <cellStyle name="Millares 2 12 2 2" xfId="403" xr:uid="{00000000-0005-0000-0000-000002000000}"/>
    <cellStyle name="Millares 2 12 3" xfId="309" xr:uid="{00000000-0005-0000-0000-000002000000}"/>
    <cellStyle name="Millares 2 13" xfId="106" xr:uid="{00000000-0005-0000-0000-000001000000}"/>
    <cellStyle name="Millares 2 13 2" xfId="205" xr:uid="{00000000-0005-0000-0000-000001000000}"/>
    <cellStyle name="Millares 2 13 2 2" xfId="409" xr:uid="{00000000-0005-0000-0000-000001000000}"/>
    <cellStyle name="Millares 2 13 3" xfId="315" xr:uid="{00000000-0005-0000-0000-000001000000}"/>
    <cellStyle name="Millares 2 14" xfId="111" xr:uid="{00000000-0005-0000-0000-000002000000}"/>
    <cellStyle name="Millares 2 14 2" xfId="210" xr:uid="{00000000-0005-0000-0000-000002000000}"/>
    <cellStyle name="Millares 2 14 2 2" xfId="414" xr:uid="{00000000-0005-0000-0000-000002000000}"/>
    <cellStyle name="Millares 2 14 3" xfId="320" xr:uid="{00000000-0005-0000-0000-000002000000}"/>
    <cellStyle name="Millares 2 15" xfId="117" xr:uid="{00000000-0005-0000-0000-000001000000}"/>
    <cellStyle name="Millares 2 15 2" xfId="217" xr:uid="{00000000-0005-0000-0000-000001000000}"/>
    <cellStyle name="Millares 2 15 2 2" xfId="421" xr:uid="{00000000-0005-0000-0000-000001000000}"/>
    <cellStyle name="Millares 2 15 3" xfId="327" xr:uid="{00000000-0005-0000-0000-000001000000}"/>
    <cellStyle name="Millares 2 16" xfId="123" xr:uid="{00000000-0005-0000-0000-000002000000}"/>
    <cellStyle name="Millares 2 16 2" xfId="222" xr:uid="{00000000-0005-0000-0000-000002000000}"/>
    <cellStyle name="Millares 2 16 2 2" xfId="426" xr:uid="{00000000-0005-0000-0000-000002000000}"/>
    <cellStyle name="Millares 2 16 3" xfId="332" xr:uid="{00000000-0005-0000-0000-000002000000}"/>
    <cellStyle name="Millares 2 17" xfId="128" xr:uid="{00000000-0005-0000-0000-000002000000}"/>
    <cellStyle name="Millares 2 17 2" xfId="337" xr:uid="{00000000-0005-0000-0000-000002000000}"/>
    <cellStyle name="Millares 2 18" xfId="139" xr:uid="{00000000-0005-0000-0000-000002000000}"/>
    <cellStyle name="Millares 2 18 2" xfId="346" xr:uid="{00000000-0005-0000-0000-000002000000}"/>
    <cellStyle name="Millares 2 19" xfId="227" xr:uid="{00000000-0005-0000-0000-000002000000}"/>
    <cellStyle name="Millares 2 19 2" xfId="431" xr:uid="{00000000-0005-0000-0000-000002000000}"/>
    <cellStyle name="Millares 2 2" xfId="25" xr:uid="{00000000-0005-0000-0000-000003000000}"/>
    <cellStyle name="Millares 2 2 10" xfId="118" xr:uid="{00000000-0005-0000-0000-000002000000}"/>
    <cellStyle name="Millares 2 2 10 2" xfId="218" xr:uid="{00000000-0005-0000-0000-000002000000}"/>
    <cellStyle name="Millares 2 2 10 2 2" xfId="422" xr:uid="{00000000-0005-0000-0000-000002000000}"/>
    <cellStyle name="Millares 2 2 10 3" xfId="328" xr:uid="{00000000-0005-0000-0000-000002000000}"/>
    <cellStyle name="Millares 2 2 11" xfId="124" xr:uid="{00000000-0005-0000-0000-000003000000}"/>
    <cellStyle name="Millares 2 2 11 2" xfId="223" xr:uid="{00000000-0005-0000-0000-000003000000}"/>
    <cellStyle name="Millares 2 2 11 2 2" xfId="427" xr:uid="{00000000-0005-0000-0000-000003000000}"/>
    <cellStyle name="Millares 2 2 11 3" xfId="333" xr:uid="{00000000-0005-0000-0000-000003000000}"/>
    <cellStyle name="Millares 2 2 12" xfId="129" xr:uid="{00000000-0005-0000-0000-000003000000}"/>
    <cellStyle name="Millares 2 2 12 2" xfId="338" xr:uid="{00000000-0005-0000-0000-000003000000}"/>
    <cellStyle name="Millares 2 2 13" xfId="140" xr:uid="{00000000-0005-0000-0000-000003000000}"/>
    <cellStyle name="Millares 2 2 13 2" xfId="347" xr:uid="{00000000-0005-0000-0000-000003000000}"/>
    <cellStyle name="Millares 2 2 14" xfId="228" xr:uid="{00000000-0005-0000-0000-000003000000}"/>
    <cellStyle name="Millares 2 2 14 2" xfId="432" xr:uid="{00000000-0005-0000-0000-000003000000}"/>
    <cellStyle name="Millares 2 2 15" xfId="234" xr:uid="{00000000-0005-0000-0000-000003000000}"/>
    <cellStyle name="Millares 2 2 15 2" xfId="438" xr:uid="{00000000-0005-0000-0000-000003000000}"/>
    <cellStyle name="Millares 2 2 16" xfId="239" xr:uid="{00000000-0005-0000-0000-000003000000}"/>
    <cellStyle name="Millares 2 2 17" xfId="250" xr:uid="{00000000-0005-0000-0000-000003000000}"/>
    <cellStyle name="Millares 2 2 18" xfId="443" xr:uid="{00000000-0005-0000-0000-000003000000}"/>
    <cellStyle name="Millares 2 2 19" xfId="449" xr:uid="{00000000-0005-0000-0000-000003000000}"/>
    <cellStyle name="Millares 2 2 2" xfId="37" xr:uid="{00000000-0005-0000-0000-000003000000}"/>
    <cellStyle name="Millares 2 2 2 2" xfId="82" xr:uid="{00000000-0005-0000-0000-000003000000}"/>
    <cellStyle name="Millares 2 2 2 2 2" xfId="181" xr:uid="{00000000-0005-0000-0000-000003000000}"/>
    <cellStyle name="Millares 2 2 2 2 2 2" xfId="385" xr:uid="{00000000-0005-0000-0000-000003000000}"/>
    <cellStyle name="Millares 2 2 2 2 3" xfId="291" xr:uid="{00000000-0005-0000-0000-000003000000}"/>
    <cellStyle name="Millares 2 2 2 3" xfId="147" xr:uid="{00000000-0005-0000-0000-000003000000}"/>
    <cellStyle name="Millares 2 2 2 3 2" xfId="352" xr:uid="{00000000-0005-0000-0000-000003000000}"/>
    <cellStyle name="Millares 2 2 2 4" xfId="257" xr:uid="{00000000-0005-0000-0000-000003000000}"/>
    <cellStyle name="Millares 2 2 20" xfId="455" xr:uid="{00000000-0005-0000-0000-000003000000}"/>
    <cellStyle name="Millares 2 2 21" xfId="463" xr:uid="{00000000-0005-0000-0000-000003000000}"/>
    <cellStyle name="Millares 2 2 22" xfId="469" xr:uid="{00000000-0005-0000-0000-000003000000}"/>
    <cellStyle name="Millares 2 2 23" xfId="475" xr:uid="{00000000-0005-0000-0000-000003000000}"/>
    <cellStyle name="Millares 2 2 24" xfId="481" xr:uid="{00000000-0005-0000-0000-000003000000}"/>
    <cellStyle name="Millares 2 2 25" xfId="486" xr:uid="{00000000-0005-0000-0000-000003000000}"/>
    <cellStyle name="Millares 2 2 3" xfId="48" xr:uid="{00000000-0005-0000-0000-000003000000}"/>
    <cellStyle name="Millares 2 2 3 2" xfId="91" xr:uid="{00000000-0005-0000-0000-000003000000}"/>
    <cellStyle name="Millares 2 2 3 2 2" xfId="190" xr:uid="{00000000-0005-0000-0000-000003000000}"/>
    <cellStyle name="Millares 2 2 3 2 2 2" xfId="394" xr:uid="{00000000-0005-0000-0000-000003000000}"/>
    <cellStyle name="Millares 2 2 3 2 3" xfId="300" xr:uid="{00000000-0005-0000-0000-000003000000}"/>
    <cellStyle name="Millares 2 2 3 3" xfId="156" xr:uid="{00000000-0005-0000-0000-000003000000}"/>
    <cellStyle name="Millares 2 2 3 3 2" xfId="361" xr:uid="{00000000-0005-0000-0000-000003000000}"/>
    <cellStyle name="Millares 2 2 3 4" xfId="266" xr:uid="{00000000-0005-0000-0000-000003000000}"/>
    <cellStyle name="Millares 2 2 4" xfId="57" xr:uid="{00000000-0005-0000-0000-000003000000}"/>
    <cellStyle name="Millares 2 2 4 2" xfId="96" xr:uid="{00000000-0005-0000-0000-000003000000}"/>
    <cellStyle name="Millares 2 2 4 2 2" xfId="195" xr:uid="{00000000-0005-0000-0000-000003000000}"/>
    <cellStyle name="Millares 2 2 4 2 2 2" xfId="399" xr:uid="{00000000-0005-0000-0000-000003000000}"/>
    <cellStyle name="Millares 2 2 4 2 3" xfId="305" xr:uid="{00000000-0005-0000-0000-000003000000}"/>
    <cellStyle name="Millares 2 2 4 3" xfId="161" xr:uid="{00000000-0005-0000-0000-000003000000}"/>
    <cellStyle name="Millares 2 2 4 3 2" xfId="366" xr:uid="{00000000-0005-0000-0000-000003000000}"/>
    <cellStyle name="Millares 2 2 4 4" xfId="271" xr:uid="{00000000-0005-0000-0000-000003000000}"/>
    <cellStyle name="Millares 2 2 5" xfId="64" xr:uid="{00000000-0005-0000-0000-000002000000}"/>
    <cellStyle name="Millares 2 2 5 2" xfId="167" xr:uid="{00000000-0005-0000-0000-000002000000}"/>
    <cellStyle name="Millares 2 2 5 2 2" xfId="371" xr:uid="{00000000-0005-0000-0000-000002000000}"/>
    <cellStyle name="Millares 2 2 5 3" xfId="277" xr:uid="{00000000-0005-0000-0000-000002000000}"/>
    <cellStyle name="Millares 2 2 6" xfId="75" xr:uid="{00000000-0005-0000-0000-000003000000}"/>
    <cellStyle name="Millares 2 2 6 2" xfId="176" xr:uid="{00000000-0005-0000-0000-000003000000}"/>
    <cellStyle name="Millares 2 2 6 2 2" xfId="380" xr:uid="{00000000-0005-0000-0000-000003000000}"/>
    <cellStyle name="Millares 2 2 6 3" xfId="286" xr:uid="{00000000-0005-0000-0000-000003000000}"/>
    <cellStyle name="Millares 2 2 7" xfId="101" xr:uid="{00000000-0005-0000-0000-000003000000}"/>
    <cellStyle name="Millares 2 2 7 2" xfId="200" xr:uid="{00000000-0005-0000-0000-000003000000}"/>
    <cellStyle name="Millares 2 2 7 2 2" xfId="404" xr:uid="{00000000-0005-0000-0000-000003000000}"/>
    <cellStyle name="Millares 2 2 7 3" xfId="310" xr:uid="{00000000-0005-0000-0000-000003000000}"/>
    <cellStyle name="Millares 2 2 8" xfId="107" xr:uid="{00000000-0005-0000-0000-000002000000}"/>
    <cellStyle name="Millares 2 2 8 2" xfId="206" xr:uid="{00000000-0005-0000-0000-000002000000}"/>
    <cellStyle name="Millares 2 2 8 2 2" xfId="410" xr:uid="{00000000-0005-0000-0000-000002000000}"/>
    <cellStyle name="Millares 2 2 8 3" xfId="316" xr:uid="{00000000-0005-0000-0000-000002000000}"/>
    <cellStyle name="Millares 2 2 9" xfId="112" xr:uid="{00000000-0005-0000-0000-000003000000}"/>
    <cellStyle name="Millares 2 2 9 2" xfId="211" xr:uid="{00000000-0005-0000-0000-000003000000}"/>
    <cellStyle name="Millares 2 2 9 2 2" xfId="415" xr:uid="{00000000-0005-0000-0000-000003000000}"/>
    <cellStyle name="Millares 2 2 9 3" xfId="321" xr:uid="{00000000-0005-0000-0000-000003000000}"/>
    <cellStyle name="Millares 2 20" xfId="233" xr:uid="{00000000-0005-0000-0000-000002000000}"/>
    <cellStyle name="Millares 2 20 2" xfId="437" xr:uid="{00000000-0005-0000-0000-000002000000}"/>
    <cellStyle name="Millares 2 21" xfId="238" xr:uid="{00000000-0005-0000-0000-000002000000}"/>
    <cellStyle name="Millares 2 22" xfId="249" xr:uid="{00000000-0005-0000-0000-000002000000}"/>
    <cellStyle name="Millares 2 23" xfId="442" xr:uid="{00000000-0005-0000-0000-000002000000}"/>
    <cellStyle name="Millares 2 24" xfId="448" xr:uid="{00000000-0005-0000-0000-000002000000}"/>
    <cellStyle name="Millares 2 25" xfId="454" xr:uid="{00000000-0005-0000-0000-000002000000}"/>
    <cellStyle name="Millares 2 26" xfId="462" xr:uid="{00000000-0005-0000-0000-000002000000}"/>
    <cellStyle name="Millares 2 27" xfId="468" xr:uid="{00000000-0005-0000-0000-000002000000}"/>
    <cellStyle name="Millares 2 28" xfId="474" xr:uid="{00000000-0005-0000-0000-000002000000}"/>
    <cellStyle name="Millares 2 29" xfId="480" xr:uid="{00000000-0005-0000-0000-000002000000}"/>
    <cellStyle name="Millares 2 3" xfId="26" xr:uid="{00000000-0005-0000-0000-000004000000}"/>
    <cellStyle name="Millares 2 3 10" xfId="119" xr:uid="{00000000-0005-0000-0000-000003000000}"/>
    <cellStyle name="Millares 2 3 10 2" xfId="219" xr:uid="{00000000-0005-0000-0000-000003000000}"/>
    <cellStyle name="Millares 2 3 10 2 2" xfId="423" xr:uid="{00000000-0005-0000-0000-000003000000}"/>
    <cellStyle name="Millares 2 3 10 3" xfId="329" xr:uid="{00000000-0005-0000-0000-000003000000}"/>
    <cellStyle name="Millares 2 3 11" xfId="125" xr:uid="{00000000-0005-0000-0000-000004000000}"/>
    <cellStyle name="Millares 2 3 11 2" xfId="224" xr:uid="{00000000-0005-0000-0000-000004000000}"/>
    <cellStyle name="Millares 2 3 11 2 2" xfId="428" xr:uid="{00000000-0005-0000-0000-000004000000}"/>
    <cellStyle name="Millares 2 3 11 3" xfId="334" xr:uid="{00000000-0005-0000-0000-000004000000}"/>
    <cellStyle name="Millares 2 3 12" xfId="130" xr:uid="{00000000-0005-0000-0000-000004000000}"/>
    <cellStyle name="Millares 2 3 12 2" xfId="339" xr:uid="{00000000-0005-0000-0000-000004000000}"/>
    <cellStyle name="Millares 2 3 13" xfId="141" xr:uid="{00000000-0005-0000-0000-000004000000}"/>
    <cellStyle name="Millares 2 3 13 2" xfId="348" xr:uid="{00000000-0005-0000-0000-000004000000}"/>
    <cellStyle name="Millares 2 3 14" xfId="229" xr:uid="{00000000-0005-0000-0000-000004000000}"/>
    <cellStyle name="Millares 2 3 14 2" xfId="433" xr:uid="{00000000-0005-0000-0000-000004000000}"/>
    <cellStyle name="Millares 2 3 15" xfId="235" xr:uid="{00000000-0005-0000-0000-000004000000}"/>
    <cellStyle name="Millares 2 3 15 2" xfId="439" xr:uid="{00000000-0005-0000-0000-000004000000}"/>
    <cellStyle name="Millares 2 3 16" xfId="240" xr:uid="{00000000-0005-0000-0000-000004000000}"/>
    <cellStyle name="Millares 2 3 17" xfId="251" xr:uid="{00000000-0005-0000-0000-000004000000}"/>
    <cellStyle name="Millares 2 3 18" xfId="444" xr:uid="{00000000-0005-0000-0000-000004000000}"/>
    <cellStyle name="Millares 2 3 19" xfId="450" xr:uid="{00000000-0005-0000-0000-000004000000}"/>
    <cellStyle name="Millares 2 3 2" xfId="38" xr:uid="{00000000-0005-0000-0000-000004000000}"/>
    <cellStyle name="Millares 2 3 2 2" xfId="83" xr:uid="{00000000-0005-0000-0000-000004000000}"/>
    <cellStyle name="Millares 2 3 2 2 2" xfId="182" xr:uid="{00000000-0005-0000-0000-000004000000}"/>
    <cellStyle name="Millares 2 3 2 2 2 2" xfId="386" xr:uid="{00000000-0005-0000-0000-000004000000}"/>
    <cellStyle name="Millares 2 3 2 2 3" xfId="292" xr:uid="{00000000-0005-0000-0000-000004000000}"/>
    <cellStyle name="Millares 2 3 2 3" xfId="148" xr:uid="{00000000-0005-0000-0000-000004000000}"/>
    <cellStyle name="Millares 2 3 2 3 2" xfId="353" xr:uid="{00000000-0005-0000-0000-000004000000}"/>
    <cellStyle name="Millares 2 3 2 4" xfId="258" xr:uid="{00000000-0005-0000-0000-000004000000}"/>
    <cellStyle name="Millares 2 3 20" xfId="456" xr:uid="{00000000-0005-0000-0000-000004000000}"/>
    <cellStyle name="Millares 2 3 21" xfId="464" xr:uid="{00000000-0005-0000-0000-000004000000}"/>
    <cellStyle name="Millares 2 3 22" xfId="470" xr:uid="{00000000-0005-0000-0000-000004000000}"/>
    <cellStyle name="Millares 2 3 23" xfId="476" xr:uid="{00000000-0005-0000-0000-000004000000}"/>
    <cellStyle name="Millares 2 3 24" xfId="482" xr:uid="{00000000-0005-0000-0000-000004000000}"/>
    <cellStyle name="Millares 2 3 25" xfId="487" xr:uid="{00000000-0005-0000-0000-000004000000}"/>
    <cellStyle name="Millares 2 3 3" xfId="49" xr:uid="{00000000-0005-0000-0000-000004000000}"/>
    <cellStyle name="Millares 2 3 3 2" xfId="92" xr:uid="{00000000-0005-0000-0000-000004000000}"/>
    <cellStyle name="Millares 2 3 3 2 2" xfId="191" xr:uid="{00000000-0005-0000-0000-000004000000}"/>
    <cellStyle name="Millares 2 3 3 2 2 2" xfId="395" xr:uid="{00000000-0005-0000-0000-000004000000}"/>
    <cellStyle name="Millares 2 3 3 2 3" xfId="301" xr:uid="{00000000-0005-0000-0000-000004000000}"/>
    <cellStyle name="Millares 2 3 3 3" xfId="157" xr:uid="{00000000-0005-0000-0000-000004000000}"/>
    <cellStyle name="Millares 2 3 3 3 2" xfId="362" xr:uid="{00000000-0005-0000-0000-000004000000}"/>
    <cellStyle name="Millares 2 3 3 4" xfId="267" xr:uid="{00000000-0005-0000-0000-000004000000}"/>
    <cellStyle name="Millares 2 3 4" xfId="58" xr:uid="{00000000-0005-0000-0000-000004000000}"/>
    <cellStyle name="Millares 2 3 4 2" xfId="97" xr:uid="{00000000-0005-0000-0000-000004000000}"/>
    <cellStyle name="Millares 2 3 4 2 2" xfId="196" xr:uid="{00000000-0005-0000-0000-000004000000}"/>
    <cellStyle name="Millares 2 3 4 2 2 2" xfId="400" xr:uid="{00000000-0005-0000-0000-000004000000}"/>
    <cellStyle name="Millares 2 3 4 2 3" xfId="306" xr:uid="{00000000-0005-0000-0000-000004000000}"/>
    <cellStyle name="Millares 2 3 4 3" xfId="162" xr:uid="{00000000-0005-0000-0000-000004000000}"/>
    <cellStyle name="Millares 2 3 4 3 2" xfId="367" xr:uid="{00000000-0005-0000-0000-000004000000}"/>
    <cellStyle name="Millares 2 3 4 4" xfId="272" xr:uid="{00000000-0005-0000-0000-000004000000}"/>
    <cellStyle name="Millares 2 3 5" xfId="65" xr:uid="{00000000-0005-0000-0000-000003000000}"/>
    <cellStyle name="Millares 2 3 5 2" xfId="168" xr:uid="{00000000-0005-0000-0000-000003000000}"/>
    <cellStyle name="Millares 2 3 5 2 2" xfId="372" xr:uid="{00000000-0005-0000-0000-000003000000}"/>
    <cellStyle name="Millares 2 3 5 3" xfId="278" xr:uid="{00000000-0005-0000-0000-000003000000}"/>
    <cellStyle name="Millares 2 3 6" xfId="76" xr:uid="{00000000-0005-0000-0000-000004000000}"/>
    <cellStyle name="Millares 2 3 6 2" xfId="177" xr:uid="{00000000-0005-0000-0000-000004000000}"/>
    <cellStyle name="Millares 2 3 6 2 2" xfId="381" xr:uid="{00000000-0005-0000-0000-000004000000}"/>
    <cellStyle name="Millares 2 3 6 3" xfId="287" xr:uid="{00000000-0005-0000-0000-000004000000}"/>
    <cellStyle name="Millares 2 3 7" xfId="102" xr:uid="{00000000-0005-0000-0000-000004000000}"/>
    <cellStyle name="Millares 2 3 7 2" xfId="201" xr:uid="{00000000-0005-0000-0000-000004000000}"/>
    <cellStyle name="Millares 2 3 7 2 2" xfId="405" xr:uid="{00000000-0005-0000-0000-000004000000}"/>
    <cellStyle name="Millares 2 3 7 3" xfId="311" xr:uid="{00000000-0005-0000-0000-000004000000}"/>
    <cellStyle name="Millares 2 3 8" xfId="108" xr:uid="{00000000-0005-0000-0000-000003000000}"/>
    <cellStyle name="Millares 2 3 8 2" xfId="207" xr:uid="{00000000-0005-0000-0000-000003000000}"/>
    <cellStyle name="Millares 2 3 8 2 2" xfId="411" xr:uid="{00000000-0005-0000-0000-000003000000}"/>
    <cellStyle name="Millares 2 3 8 3" xfId="317" xr:uid="{00000000-0005-0000-0000-000003000000}"/>
    <cellStyle name="Millares 2 3 9" xfId="113" xr:uid="{00000000-0005-0000-0000-000004000000}"/>
    <cellStyle name="Millares 2 3 9 2" xfId="212" xr:uid="{00000000-0005-0000-0000-000004000000}"/>
    <cellStyle name="Millares 2 3 9 2 2" xfId="416" xr:uid="{00000000-0005-0000-0000-000004000000}"/>
    <cellStyle name="Millares 2 3 9 3" xfId="322" xr:uid="{00000000-0005-0000-0000-000004000000}"/>
    <cellStyle name="Millares 2 30" xfId="485" xr:uid="{00000000-0005-0000-0000-000002000000}"/>
    <cellStyle name="Millares 2 4" xfId="10" xr:uid="{9C52B42F-0AFF-4455-B509-0779FB955F4F}"/>
    <cellStyle name="Millares 2 4 2" xfId="44" xr:uid="{9C52B42F-0AFF-4455-B509-0779FB955F4F}"/>
    <cellStyle name="Millares 2 4 2 2" xfId="87" xr:uid="{9C52B42F-0AFF-4455-B509-0779FB955F4F}"/>
    <cellStyle name="Millares 2 4 2 2 2" xfId="186" xr:uid="{9C52B42F-0AFF-4455-B509-0779FB955F4F}"/>
    <cellStyle name="Millares 2 4 2 2 2 2" xfId="390" xr:uid="{9C52B42F-0AFF-4455-B509-0779FB955F4F}"/>
    <cellStyle name="Millares 2 4 2 2 3" xfId="296" xr:uid="{9C52B42F-0AFF-4455-B509-0779FB955F4F}"/>
    <cellStyle name="Millares 2 4 2 3" xfId="152" xr:uid="{9C52B42F-0AFF-4455-B509-0779FB955F4F}"/>
    <cellStyle name="Millares 2 4 2 3 2" xfId="357" xr:uid="{9C52B42F-0AFF-4455-B509-0779FB955F4F}"/>
    <cellStyle name="Millares 2 4 2 4" xfId="262" xr:uid="{9C52B42F-0AFF-4455-B509-0779FB955F4F}"/>
    <cellStyle name="Millares 2 4 3" xfId="71" xr:uid="{9C52B42F-0AFF-4455-B509-0779FB955F4F}"/>
    <cellStyle name="Millares 2 4 3 2" xfId="172" xr:uid="{9C52B42F-0AFF-4455-B509-0779FB955F4F}"/>
    <cellStyle name="Millares 2 4 3 2 2" xfId="376" xr:uid="{9C52B42F-0AFF-4455-B509-0779FB955F4F}"/>
    <cellStyle name="Millares 2 4 3 3" xfId="282" xr:uid="{9C52B42F-0AFF-4455-B509-0779FB955F4F}"/>
    <cellStyle name="Millares 2 4 4" xfId="136" xr:uid="{9C52B42F-0AFF-4455-B509-0779FB955F4F}"/>
    <cellStyle name="Millares 2 4 4 2" xfId="343" xr:uid="{9C52B42F-0AFF-4455-B509-0779FB955F4F}"/>
    <cellStyle name="Millares 2 4 5" xfId="246" xr:uid="{9C52B42F-0AFF-4455-B509-0779FB955F4F}"/>
    <cellStyle name="Millares 2 5" xfId="6" xr:uid="{72709DA8-5094-40FB-99BF-135DCE352ACD}"/>
    <cellStyle name="Millares 2 5 2" xfId="43" xr:uid="{72709DA8-5094-40FB-99BF-135DCE352ACD}"/>
    <cellStyle name="Millares 2 5 2 2" xfId="86" xr:uid="{72709DA8-5094-40FB-99BF-135DCE352ACD}"/>
    <cellStyle name="Millares 2 5 2 2 2" xfId="185" xr:uid="{72709DA8-5094-40FB-99BF-135DCE352ACD}"/>
    <cellStyle name="Millares 2 5 2 2 2 2" xfId="389" xr:uid="{72709DA8-5094-40FB-99BF-135DCE352ACD}"/>
    <cellStyle name="Millares 2 5 2 2 3" xfId="295" xr:uid="{72709DA8-5094-40FB-99BF-135DCE352ACD}"/>
    <cellStyle name="Millares 2 5 2 3" xfId="151" xr:uid="{72709DA8-5094-40FB-99BF-135DCE352ACD}"/>
    <cellStyle name="Millares 2 5 2 3 2" xfId="356" xr:uid="{72709DA8-5094-40FB-99BF-135DCE352ACD}"/>
    <cellStyle name="Millares 2 5 2 4" xfId="261" xr:uid="{72709DA8-5094-40FB-99BF-135DCE352ACD}"/>
    <cellStyle name="Millares 2 5 3" xfId="70" xr:uid="{72709DA8-5094-40FB-99BF-135DCE352ACD}"/>
    <cellStyle name="Millares 2 5 3 2" xfId="171" xr:uid="{72709DA8-5094-40FB-99BF-135DCE352ACD}"/>
    <cellStyle name="Millares 2 5 3 2 2" xfId="375" xr:uid="{72709DA8-5094-40FB-99BF-135DCE352ACD}"/>
    <cellStyle name="Millares 2 5 3 3" xfId="281" xr:uid="{72709DA8-5094-40FB-99BF-135DCE352ACD}"/>
    <cellStyle name="Millares 2 5 4" xfId="135" xr:uid="{72709DA8-5094-40FB-99BF-135DCE352ACD}"/>
    <cellStyle name="Millares 2 5 4 2" xfId="342" xr:uid="{72709DA8-5094-40FB-99BF-135DCE352ACD}"/>
    <cellStyle name="Millares 2 5 5" xfId="245" xr:uid="{72709DA8-5094-40FB-99BF-135DCE352ACD}"/>
    <cellStyle name="Millares 2 6" xfId="11" xr:uid="{C6D57332-1941-447A-8B1C-3BFB33041A65}"/>
    <cellStyle name="Millares 2 6 2" xfId="45" xr:uid="{C6D57332-1941-447A-8B1C-3BFB33041A65}"/>
    <cellStyle name="Millares 2 6 2 2" xfId="88" xr:uid="{C6D57332-1941-447A-8B1C-3BFB33041A65}"/>
    <cellStyle name="Millares 2 6 2 2 2" xfId="187" xr:uid="{C6D57332-1941-447A-8B1C-3BFB33041A65}"/>
    <cellStyle name="Millares 2 6 2 2 2 2" xfId="391" xr:uid="{C6D57332-1941-447A-8B1C-3BFB33041A65}"/>
    <cellStyle name="Millares 2 6 2 2 3" xfId="297" xr:uid="{C6D57332-1941-447A-8B1C-3BFB33041A65}"/>
    <cellStyle name="Millares 2 6 2 3" xfId="153" xr:uid="{C6D57332-1941-447A-8B1C-3BFB33041A65}"/>
    <cellStyle name="Millares 2 6 2 3 2" xfId="358" xr:uid="{C6D57332-1941-447A-8B1C-3BFB33041A65}"/>
    <cellStyle name="Millares 2 6 2 4" xfId="263" xr:uid="{C6D57332-1941-447A-8B1C-3BFB33041A65}"/>
    <cellStyle name="Millares 2 6 3" xfId="72" xr:uid="{C6D57332-1941-447A-8B1C-3BFB33041A65}"/>
    <cellStyle name="Millares 2 6 3 2" xfId="173" xr:uid="{C6D57332-1941-447A-8B1C-3BFB33041A65}"/>
    <cellStyle name="Millares 2 6 3 2 2" xfId="377" xr:uid="{C6D57332-1941-447A-8B1C-3BFB33041A65}"/>
    <cellStyle name="Millares 2 6 3 3" xfId="283" xr:uid="{C6D57332-1941-447A-8B1C-3BFB33041A65}"/>
    <cellStyle name="Millares 2 6 4" xfId="137" xr:uid="{C6D57332-1941-447A-8B1C-3BFB33041A65}"/>
    <cellStyle name="Millares 2 6 4 2" xfId="344" xr:uid="{C6D57332-1941-447A-8B1C-3BFB33041A65}"/>
    <cellStyle name="Millares 2 6 5" xfId="247" xr:uid="{C6D57332-1941-447A-8B1C-3BFB33041A65}"/>
    <cellStyle name="Millares 2 7" xfId="36" xr:uid="{00000000-0005-0000-0000-000002000000}"/>
    <cellStyle name="Millares 2 7 2" xfId="81" xr:uid="{00000000-0005-0000-0000-000002000000}"/>
    <cellStyle name="Millares 2 7 2 2" xfId="180" xr:uid="{00000000-0005-0000-0000-000002000000}"/>
    <cellStyle name="Millares 2 7 2 2 2" xfId="384" xr:uid="{00000000-0005-0000-0000-000002000000}"/>
    <cellStyle name="Millares 2 7 2 3" xfId="290" xr:uid="{00000000-0005-0000-0000-000002000000}"/>
    <cellStyle name="Millares 2 7 3" xfId="146" xr:uid="{00000000-0005-0000-0000-000002000000}"/>
    <cellStyle name="Millares 2 7 3 2" xfId="351" xr:uid="{00000000-0005-0000-0000-000002000000}"/>
    <cellStyle name="Millares 2 7 4" xfId="256" xr:uid="{00000000-0005-0000-0000-000002000000}"/>
    <cellStyle name="Millares 2 8" xfId="47" xr:uid="{00000000-0005-0000-0000-000002000000}"/>
    <cellStyle name="Millares 2 8 2" xfId="90" xr:uid="{00000000-0005-0000-0000-000002000000}"/>
    <cellStyle name="Millares 2 8 2 2" xfId="189" xr:uid="{00000000-0005-0000-0000-000002000000}"/>
    <cellStyle name="Millares 2 8 2 2 2" xfId="393" xr:uid="{00000000-0005-0000-0000-000002000000}"/>
    <cellStyle name="Millares 2 8 2 3" xfId="299" xr:uid="{00000000-0005-0000-0000-000002000000}"/>
    <cellStyle name="Millares 2 8 3" xfId="155" xr:uid="{00000000-0005-0000-0000-000002000000}"/>
    <cellStyle name="Millares 2 8 3 2" xfId="360" xr:uid="{00000000-0005-0000-0000-000002000000}"/>
    <cellStyle name="Millares 2 8 4" xfId="265" xr:uid="{00000000-0005-0000-0000-000002000000}"/>
    <cellStyle name="Millares 2 9" xfId="56" xr:uid="{00000000-0005-0000-0000-000002000000}"/>
    <cellStyle name="Millares 2 9 2" xfId="95" xr:uid="{00000000-0005-0000-0000-000002000000}"/>
    <cellStyle name="Millares 2 9 2 2" xfId="194" xr:uid="{00000000-0005-0000-0000-000002000000}"/>
    <cellStyle name="Millares 2 9 2 2 2" xfId="398" xr:uid="{00000000-0005-0000-0000-000002000000}"/>
    <cellStyle name="Millares 2 9 2 3" xfId="304" xr:uid="{00000000-0005-0000-0000-000002000000}"/>
    <cellStyle name="Millares 2 9 3" xfId="160" xr:uid="{00000000-0005-0000-0000-000002000000}"/>
    <cellStyle name="Millares 2 9 3 2" xfId="365" xr:uid="{00000000-0005-0000-0000-000002000000}"/>
    <cellStyle name="Millares 2 9 4" xfId="270" xr:uid="{00000000-0005-0000-0000-000002000000}"/>
    <cellStyle name="Millares 3" xfId="27" xr:uid="{00000000-0005-0000-0000-000005000000}"/>
    <cellStyle name="Millares 3 10" xfId="120" xr:uid="{00000000-0005-0000-0000-000004000000}"/>
    <cellStyle name="Millares 3 10 2" xfId="220" xr:uid="{00000000-0005-0000-0000-000004000000}"/>
    <cellStyle name="Millares 3 10 2 2" xfId="424" xr:uid="{00000000-0005-0000-0000-000004000000}"/>
    <cellStyle name="Millares 3 10 3" xfId="330" xr:uid="{00000000-0005-0000-0000-000004000000}"/>
    <cellStyle name="Millares 3 11" xfId="126" xr:uid="{00000000-0005-0000-0000-000005000000}"/>
    <cellStyle name="Millares 3 11 2" xfId="225" xr:uid="{00000000-0005-0000-0000-000005000000}"/>
    <cellStyle name="Millares 3 11 2 2" xfId="429" xr:uid="{00000000-0005-0000-0000-000005000000}"/>
    <cellStyle name="Millares 3 11 3" xfId="335" xr:uid="{00000000-0005-0000-0000-000005000000}"/>
    <cellStyle name="Millares 3 12" xfId="131" xr:uid="{00000000-0005-0000-0000-000005000000}"/>
    <cellStyle name="Millares 3 12 2" xfId="340" xr:uid="{00000000-0005-0000-0000-000005000000}"/>
    <cellStyle name="Millares 3 13" xfId="142" xr:uid="{00000000-0005-0000-0000-000005000000}"/>
    <cellStyle name="Millares 3 13 2" xfId="349" xr:uid="{00000000-0005-0000-0000-000005000000}"/>
    <cellStyle name="Millares 3 14" xfId="230" xr:uid="{00000000-0005-0000-0000-000005000000}"/>
    <cellStyle name="Millares 3 14 2" xfId="434" xr:uid="{00000000-0005-0000-0000-000005000000}"/>
    <cellStyle name="Millares 3 15" xfId="236" xr:uid="{00000000-0005-0000-0000-000005000000}"/>
    <cellStyle name="Millares 3 15 2" xfId="440" xr:uid="{00000000-0005-0000-0000-000005000000}"/>
    <cellStyle name="Millares 3 16" xfId="241" xr:uid="{00000000-0005-0000-0000-000005000000}"/>
    <cellStyle name="Millares 3 17" xfId="252" xr:uid="{00000000-0005-0000-0000-000005000000}"/>
    <cellStyle name="Millares 3 18" xfId="445" xr:uid="{00000000-0005-0000-0000-000005000000}"/>
    <cellStyle name="Millares 3 19" xfId="451" xr:uid="{00000000-0005-0000-0000-000005000000}"/>
    <cellStyle name="Millares 3 2" xfId="39" xr:uid="{00000000-0005-0000-0000-000005000000}"/>
    <cellStyle name="Millares 3 2 2" xfId="84" xr:uid="{00000000-0005-0000-0000-000005000000}"/>
    <cellStyle name="Millares 3 2 2 2" xfId="183" xr:uid="{00000000-0005-0000-0000-000005000000}"/>
    <cellStyle name="Millares 3 2 2 2 2" xfId="387" xr:uid="{00000000-0005-0000-0000-000005000000}"/>
    <cellStyle name="Millares 3 2 2 3" xfId="293" xr:uid="{00000000-0005-0000-0000-000005000000}"/>
    <cellStyle name="Millares 3 2 3" xfId="149" xr:uid="{00000000-0005-0000-0000-000005000000}"/>
    <cellStyle name="Millares 3 2 3 2" xfId="354" xr:uid="{00000000-0005-0000-0000-000005000000}"/>
    <cellStyle name="Millares 3 2 4" xfId="259" xr:uid="{00000000-0005-0000-0000-000005000000}"/>
    <cellStyle name="Millares 3 20" xfId="457" xr:uid="{00000000-0005-0000-0000-000005000000}"/>
    <cellStyle name="Millares 3 21" xfId="465" xr:uid="{00000000-0005-0000-0000-000005000000}"/>
    <cellStyle name="Millares 3 22" xfId="471" xr:uid="{00000000-0005-0000-0000-000005000000}"/>
    <cellStyle name="Millares 3 23" xfId="477" xr:uid="{00000000-0005-0000-0000-000005000000}"/>
    <cellStyle name="Millares 3 24" xfId="483" xr:uid="{00000000-0005-0000-0000-000005000000}"/>
    <cellStyle name="Millares 3 25" xfId="488" xr:uid="{00000000-0005-0000-0000-000005000000}"/>
    <cellStyle name="Millares 3 3" xfId="50" xr:uid="{00000000-0005-0000-0000-000005000000}"/>
    <cellStyle name="Millares 3 3 2" xfId="93" xr:uid="{00000000-0005-0000-0000-000005000000}"/>
    <cellStyle name="Millares 3 3 2 2" xfId="192" xr:uid="{00000000-0005-0000-0000-000005000000}"/>
    <cellStyle name="Millares 3 3 2 2 2" xfId="396" xr:uid="{00000000-0005-0000-0000-000005000000}"/>
    <cellStyle name="Millares 3 3 2 3" xfId="302" xr:uid="{00000000-0005-0000-0000-000005000000}"/>
    <cellStyle name="Millares 3 3 3" xfId="158" xr:uid="{00000000-0005-0000-0000-000005000000}"/>
    <cellStyle name="Millares 3 3 3 2" xfId="363" xr:uid="{00000000-0005-0000-0000-000005000000}"/>
    <cellStyle name="Millares 3 3 4" xfId="268" xr:uid="{00000000-0005-0000-0000-000005000000}"/>
    <cellStyle name="Millares 3 4" xfId="59" xr:uid="{00000000-0005-0000-0000-000005000000}"/>
    <cellStyle name="Millares 3 4 2" xfId="98" xr:uid="{00000000-0005-0000-0000-000005000000}"/>
    <cellStyle name="Millares 3 4 2 2" xfId="197" xr:uid="{00000000-0005-0000-0000-000005000000}"/>
    <cellStyle name="Millares 3 4 2 2 2" xfId="401" xr:uid="{00000000-0005-0000-0000-000005000000}"/>
    <cellStyle name="Millares 3 4 2 3" xfId="307" xr:uid="{00000000-0005-0000-0000-000005000000}"/>
    <cellStyle name="Millares 3 4 3" xfId="163" xr:uid="{00000000-0005-0000-0000-000005000000}"/>
    <cellStyle name="Millares 3 4 3 2" xfId="368" xr:uid="{00000000-0005-0000-0000-000005000000}"/>
    <cellStyle name="Millares 3 4 4" xfId="273" xr:uid="{00000000-0005-0000-0000-000005000000}"/>
    <cellStyle name="Millares 3 5" xfId="66" xr:uid="{00000000-0005-0000-0000-000004000000}"/>
    <cellStyle name="Millares 3 5 2" xfId="169" xr:uid="{00000000-0005-0000-0000-000004000000}"/>
    <cellStyle name="Millares 3 5 2 2" xfId="373" xr:uid="{00000000-0005-0000-0000-000004000000}"/>
    <cellStyle name="Millares 3 5 3" xfId="279" xr:uid="{00000000-0005-0000-0000-000004000000}"/>
    <cellStyle name="Millares 3 6" xfId="77" xr:uid="{00000000-0005-0000-0000-000005000000}"/>
    <cellStyle name="Millares 3 6 2" xfId="178" xr:uid="{00000000-0005-0000-0000-000005000000}"/>
    <cellStyle name="Millares 3 6 2 2" xfId="382" xr:uid="{00000000-0005-0000-0000-000005000000}"/>
    <cellStyle name="Millares 3 6 3" xfId="288" xr:uid="{00000000-0005-0000-0000-000005000000}"/>
    <cellStyle name="Millares 3 7" xfId="103" xr:uid="{00000000-0005-0000-0000-000005000000}"/>
    <cellStyle name="Millares 3 7 2" xfId="202" xr:uid="{00000000-0005-0000-0000-000005000000}"/>
    <cellStyle name="Millares 3 7 2 2" xfId="406" xr:uid="{00000000-0005-0000-0000-000005000000}"/>
    <cellStyle name="Millares 3 7 3" xfId="312" xr:uid="{00000000-0005-0000-0000-000005000000}"/>
    <cellStyle name="Millares 3 8" xfId="109" xr:uid="{00000000-0005-0000-0000-000004000000}"/>
    <cellStyle name="Millares 3 8 2" xfId="208" xr:uid="{00000000-0005-0000-0000-000004000000}"/>
    <cellStyle name="Millares 3 8 2 2" xfId="412" xr:uid="{00000000-0005-0000-0000-000004000000}"/>
    <cellStyle name="Millares 3 8 3" xfId="318" xr:uid="{00000000-0005-0000-0000-000004000000}"/>
    <cellStyle name="Millares 3 9" xfId="114" xr:uid="{00000000-0005-0000-0000-000005000000}"/>
    <cellStyle name="Millares 3 9 2" xfId="213" xr:uid="{00000000-0005-0000-0000-000005000000}"/>
    <cellStyle name="Millares 3 9 2 2" xfId="417" xr:uid="{00000000-0005-0000-0000-000005000000}"/>
    <cellStyle name="Millares 3 9 3" xfId="323" xr:uid="{00000000-0005-0000-0000-000005000000}"/>
    <cellStyle name="Millares 4" xfId="215" xr:uid="{00000000-0005-0000-0000-000042000000}"/>
    <cellStyle name="Millares 4 2" xfId="419" xr:uid="{00000000-0005-0000-0000-000042000000}"/>
    <cellStyle name="Millares 5" xfId="325" xr:uid="{00000000-0005-0000-0000-000042000000}"/>
    <cellStyle name="Moneda 10" xfId="473" xr:uid="{00000000-0005-0000-0000-000008020000}"/>
    <cellStyle name="Moneda 11" xfId="479" xr:uid="{00000000-0005-0000-0000-00000E020000}"/>
    <cellStyle name="Moneda 12" xfId="490" xr:uid="{00000000-0005-0000-0000-000019020000}"/>
    <cellStyle name="Moneda 2" xfId="28" xr:uid="{00000000-0005-0000-0000-000006000000}"/>
    <cellStyle name="Moneda 2 10" xfId="121" xr:uid="{00000000-0005-0000-0000-000005000000}"/>
    <cellStyle name="Moneda 2 10 2" xfId="221" xr:uid="{00000000-0005-0000-0000-000005000000}"/>
    <cellStyle name="Moneda 2 10 2 2" xfId="425" xr:uid="{00000000-0005-0000-0000-000005000000}"/>
    <cellStyle name="Moneda 2 10 3" xfId="331" xr:uid="{00000000-0005-0000-0000-000005000000}"/>
    <cellStyle name="Moneda 2 11" xfId="127" xr:uid="{00000000-0005-0000-0000-000006000000}"/>
    <cellStyle name="Moneda 2 11 2" xfId="226" xr:uid="{00000000-0005-0000-0000-000006000000}"/>
    <cellStyle name="Moneda 2 11 2 2" xfId="430" xr:uid="{00000000-0005-0000-0000-000006000000}"/>
    <cellStyle name="Moneda 2 11 3" xfId="336" xr:uid="{00000000-0005-0000-0000-000006000000}"/>
    <cellStyle name="Moneda 2 12" xfId="132" xr:uid="{00000000-0005-0000-0000-000006000000}"/>
    <cellStyle name="Moneda 2 12 2" xfId="341" xr:uid="{00000000-0005-0000-0000-000006000000}"/>
    <cellStyle name="Moneda 2 13" xfId="143" xr:uid="{00000000-0005-0000-0000-000006000000}"/>
    <cellStyle name="Moneda 2 13 2" xfId="350" xr:uid="{00000000-0005-0000-0000-000006000000}"/>
    <cellStyle name="Moneda 2 14" xfId="231" xr:uid="{00000000-0005-0000-0000-000006000000}"/>
    <cellStyle name="Moneda 2 14 2" xfId="435" xr:uid="{00000000-0005-0000-0000-000006000000}"/>
    <cellStyle name="Moneda 2 15" xfId="237" xr:uid="{00000000-0005-0000-0000-000006000000}"/>
    <cellStyle name="Moneda 2 15 2" xfId="441" xr:uid="{00000000-0005-0000-0000-000006000000}"/>
    <cellStyle name="Moneda 2 16" xfId="242" xr:uid="{00000000-0005-0000-0000-000006000000}"/>
    <cellStyle name="Moneda 2 17" xfId="253" xr:uid="{00000000-0005-0000-0000-000006000000}"/>
    <cellStyle name="Moneda 2 18" xfId="446" xr:uid="{00000000-0005-0000-0000-000006000000}"/>
    <cellStyle name="Moneda 2 19" xfId="452" xr:uid="{00000000-0005-0000-0000-000006000000}"/>
    <cellStyle name="Moneda 2 2" xfId="40" xr:uid="{00000000-0005-0000-0000-000006000000}"/>
    <cellStyle name="Moneda 2 2 2" xfId="85" xr:uid="{00000000-0005-0000-0000-000006000000}"/>
    <cellStyle name="Moneda 2 2 2 2" xfId="184" xr:uid="{00000000-0005-0000-0000-000006000000}"/>
    <cellStyle name="Moneda 2 2 2 2 2" xfId="388" xr:uid="{00000000-0005-0000-0000-000006000000}"/>
    <cellStyle name="Moneda 2 2 2 3" xfId="294" xr:uid="{00000000-0005-0000-0000-000006000000}"/>
    <cellStyle name="Moneda 2 2 3" xfId="150" xr:uid="{00000000-0005-0000-0000-000006000000}"/>
    <cellStyle name="Moneda 2 2 3 2" xfId="355" xr:uid="{00000000-0005-0000-0000-000006000000}"/>
    <cellStyle name="Moneda 2 2 4" xfId="260" xr:uid="{00000000-0005-0000-0000-000006000000}"/>
    <cellStyle name="Moneda 2 20" xfId="458" xr:uid="{00000000-0005-0000-0000-000006000000}"/>
    <cellStyle name="Moneda 2 21" xfId="466" xr:uid="{00000000-0005-0000-0000-000006000000}"/>
    <cellStyle name="Moneda 2 22" xfId="472" xr:uid="{00000000-0005-0000-0000-000006000000}"/>
    <cellStyle name="Moneda 2 23" xfId="478" xr:uid="{00000000-0005-0000-0000-000006000000}"/>
    <cellStyle name="Moneda 2 24" xfId="484" xr:uid="{00000000-0005-0000-0000-000006000000}"/>
    <cellStyle name="Moneda 2 25" xfId="489" xr:uid="{00000000-0005-0000-0000-000006000000}"/>
    <cellStyle name="Moneda 2 3" xfId="51" xr:uid="{00000000-0005-0000-0000-000006000000}"/>
    <cellStyle name="Moneda 2 3 2" xfId="94" xr:uid="{00000000-0005-0000-0000-000006000000}"/>
    <cellStyle name="Moneda 2 3 2 2" xfId="193" xr:uid="{00000000-0005-0000-0000-000006000000}"/>
    <cellStyle name="Moneda 2 3 2 2 2" xfId="397" xr:uid="{00000000-0005-0000-0000-000006000000}"/>
    <cellStyle name="Moneda 2 3 2 3" xfId="303" xr:uid="{00000000-0005-0000-0000-000006000000}"/>
    <cellStyle name="Moneda 2 3 3" xfId="159" xr:uid="{00000000-0005-0000-0000-000006000000}"/>
    <cellStyle name="Moneda 2 3 3 2" xfId="364" xr:uid="{00000000-0005-0000-0000-000006000000}"/>
    <cellStyle name="Moneda 2 3 4" xfId="269" xr:uid="{00000000-0005-0000-0000-000006000000}"/>
    <cellStyle name="Moneda 2 4" xfId="60" xr:uid="{00000000-0005-0000-0000-000006000000}"/>
    <cellStyle name="Moneda 2 4 2" xfId="99" xr:uid="{00000000-0005-0000-0000-000006000000}"/>
    <cellStyle name="Moneda 2 4 2 2" xfId="198" xr:uid="{00000000-0005-0000-0000-000006000000}"/>
    <cellStyle name="Moneda 2 4 2 2 2" xfId="402" xr:uid="{00000000-0005-0000-0000-000006000000}"/>
    <cellStyle name="Moneda 2 4 2 3" xfId="308" xr:uid="{00000000-0005-0000-0000-000006000000}"/>
    <cellStyle name="Moneda 2 4 3" xfId="164" xr:uid="{00000000-0005-0000-0000-000006000000}"/>
    <cellStyle name="Moneda 2 4 3 2" xfId="369" xr:uid="{00000000-0005-0000-0000-000006000000}"/>
    <cellStyle name="Moneda 2 4 4" xfId="274" xr:uid="{00000000-0005-0000-0000-000006000000}"/>
    <cellStyle name="Moneda 2 5" xfId="67" xr:uid="{00000000-0005-0000-0000-000005000000}"/>
    <cellStyle name="Moneda 2 5 2" xfId="170" xr:uid="{00000000-0005-0000-0000-000005000000}"/>
    <cellStyle name="Moneda 2 5 2 2" xfId="374" xr:uid="{00000000-0005-0000-0000-000005000000}"/>
    <cellStyle name="Moneda 2 5 3" xfId="280" xr:uid="{00000000-0005-0000-0000-000005000000}"/>
    <cellStyle name="Moneda 2 6" xfId="78" xr:uid="{00000000-0005-0000-0000-000006000000}"/>
    <cellStyle name="Moneda 2 6 2" xfId="179" xr:uid="{00000000-0005-0000-0000-000006000000}"/>
    <cellStyle name="Moneda 2 6 2 2" xfId="383" xr:uid="{00000000-0005-0000-0000-000006000000}"/>
    <cellStyle name="Moneda 2 6 3" xfId="289" xr:uid="{00000000-0005-0000-0000-000006000000}"/>
    <cellStyle name="Moneda 2 7" xfId="104" xr:uid="{00000000-0005-0000-0000-000006000000}"/>
    <cellStyle name="Moneda 2 7 2" xfId="203" xr:uid="{00000000-0005-0000-0000-000006000000}"/>
    <cellStyle name="Moneda 2 7 2 2" xfId="407" xr:uid="{00000000-0005-0000-0000-000006000000}"/>
    <cellStyle name="Moneda 2 7 3" xfId="313" xr:uid="{00000000-0005-0000-0000-000006000000}"/>
    <cellStyle name="Moneda 2 8" xfId="110" xr:uid="{00000000-0005-0000-0000-000005000000}"/>
    <cellStyle name="Moneda 2 8 2" xfId="209" xr:uid="{00000000-0005-0000-0000-000005000000}"/>
    <cellStyle name="Moneda 2 8 2 2" xfId="413" xr:uid="{00000000-0005-0000-0000-000005000000}"/>
    <cellStyle name="Moneda 2 8 3" xfId="319" xr:uid="{00000000-0005-0000-0000-000005000000}"/>
    <cellStyle name="Moneda 2 9" xfId="115" xr:uid="{00000000-0005-0000-0000-000006000000}"/>
    <cellStyle name="Moneda 2 9 2" xfId="214" xr:uid="{00000000-0005-0000-0000-000006000000}"/>
    <cellStyle name="Moneda 2 9 2 2" xfId="418" xr:uid="{00000000-0005-0000-0000-000006000000}"/>
    <cellStyle name="Moneda 2 9 3" xfId="324" xr:uid="{00000000-0005-0000-0000-000006000000}"/>
    <cellStyle name="Moneda 3" xfId="19" xr:uid="{875AEBB6-4096-4023-8C22-D1503F097201}"/>
    <cellStyle name="Moneda 3 2" xfId="46" xr:uid="{875AEBB6-4096-4023-8C22-D1503F097201}"/>
    <cellStyle name="Moneda 3 2 2" xfId="89" xr:uid="{875AEBB6-4096-4023-8C22-D1503F097201}"/>
    <cellStyle name="Moneda 3 2 2 2" xfId="188" xr:uid="{875AEBB6-4096-4023-8C22-D1503F097201}"/>
    <cellStyle name="Moneda 3 2 2 2 2" xfId="392" xr:uid="{875AEBB6-4096-4023-8C22-D1503F097201}"/>
    <cellStyle name="Moneda 3 2 2 3" xfId="298" xr:uid="{875AEBB6-4096-4023-8C22-D1503F097201}"/>
    <cellStyle name="Moneda 3 2 3" xfId="154" xr:uid="{875AEBB6-4096-4023-8C22-D1503F097201}"/>
    <cellStyle name="Moneda 3 2 3 2" xfId="359" xr:uid="{875AEBB6-4096-4023-8C22-D1503F097201}"/>
    <cellStyle name="Moneda 3 2 4" xfId="264" xr:uid="{875AEBB6-4096-4023-8C22-D1503F097201}"/>
    <cellStyle name="Moneda 3 3" xfId="73" xr:uid="{875AEBB6-4096-4023-8C22-D1503F097201}"/>
    <cellStyle name="Moneda 3 3 2" xfId="174" xr:uid="{875AEBB6-4096-4023-8C22-D1503F097201}"/>
    <cellStyle name="Moneda 3 3 2 2" xfId="378" xr:uid="{875AEBB6-4096-4023-8C22-D1503F097201}"/>
    <cellStyle name="Moneda 3 3 3" xfId="284" xr:uid="{875AEBB6-4096-4023-8C22-D1503F097201}"/>
    <cellStyle name="Moneda 3 4" xfId="138" xr:uid="{875AEBB6-4096-4023-8C22-D1503F097201}"/>
    <cellStyle name="Moneda 3 4 2" xfId="345" xr:uid="{875AEBB6-4096-4023-8C22-D1503F097201}"/>
    <cellStyle name="Moneda 3 5" xfId="248" xr:uid="{875AEBB6-4096-4023-8C22-D1503F097201}"/>
    <cellStyle name="Moneda 4" xfId="105" xr:uid="{00000000-0005-0000-0000-00009D000000}"/>
    <cellStyle name="Moneda 4 2" xfId="204" xr:uid="{00000000-0005-0000-0000-00009D000000}"/>
    <cellStyle name="Moneda 4 2 2" xfId="408" xr:uid="{00000000-0005-0000-0000-00009D000000}"/>
    <cellStyle name="Moneda 4 3" xfId="314" xr:uid="{00000000-0005-0000-0000-00009D000000}"/>
    <cellStyle name="Moneda 5" xfId="116" xr:uid="{00000000-0005-0000-0000-0000A3000000}"/>
    <cellStyle name="Moneda 5 2" xfId="216" xr:uid="{00000000-0005-0000-0000-0000A3000000}"/>
    <cellStyle name="Moneda 5 2 2" xfId="420" xr:uid="{00000000-0005-0000-0000-0000A3000000}"/>
    <cellStyle name="Moneda 5 3" xfId="326" xr:uid="{00000000-0005-0000-0000-0000A3000000}"/>
    <cellStyle name="Moneda 6" xfId="232" xr:uid="{00000000-0005-0000-0000-000017010000}"/>
    <cellStyle name="Moneda 6 2" xfId="436" xr:uid="{00000000-0005-0000-0000-000017010000}"/>
    <cellStyle name="Moneda 7" xfId="447" xr:uid="{00000000-0005-0000-0000-0000EE010000}"/>
    <cellStyle name="Moneda 8" xfId="453" xr:uid="{00000000-0005-0000-0000-0000F4010000}"/>
    <cellStyle name="Moneda 9" xfId="467" xr:uid="{00000000-0005-0000-0000-000004020000}"/>
    <cellStyle name="Normal" xfId="0" builtinId="0"/>
    <cellStyle name="Normal 10" xfId="21" xr:uid="{E232426B-19A8-427D-A966-4177E6D21D1B}"/>
    <cellStyle name="Normal 11" xfId="54" xr:uid="{00000000-0005-0000-0000-000058000000}"/>
    <cellStyle name="Normal 12" xfId="68" xr:uid="{00000000-0005-0000-0000-000062000000}"/>
    <cellStyle name="Normal 13" xfId="133" xr:uid="{00000000-0005-0000-0000-0000A0000000}"/>
    <cellStyle name="Normal 14" xfId="243" xr:uid="{00000000-0005-0000-0000-000009010000}"/>
    <cellStyle name="Normal 2" xfId="1" xr:uid="{DC798B24-C32D-40FA-8103-F65E4A221F4F}"/>
    <cellStyle name="Normal 2 10" xfId="69" xr:uid="{DC798B24-C32D-40FA-8103-F65E4A221F4F}"/>
    <cellStyle name="Normal 2 11" xfId="134" xr:uid="{DC798B24-C32D-40FA-8103-F65E4A221F4F}"/>
    <cellStyle name="Normal 2 12" xfId="244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1" xr:uid="{EE73A1E1-1E56-4B76-B2DE-E20564FC0979}"/>
    <cellStyle name="Normal 2 27" xfId="460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2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5" xr:uid="{DC798B24-C32D-40FA-8103-F65E4A221F4F}"/>
    <cellStyle name="Normal 22" xfId="459" xr:uid="{CCC90FF7-E2F7-4F99-BCE6-1FF41FBF9E19}"/>
    <cellStyle name="Normal 3" xfId="29" xr:uid="{00000000-0005-0000-0000-00000A000000}"/>
    <cellStyle name="Normal 3 2" xfId="9" xr:uid="{6F1687F4-FFF0-43C1-8730-4C4166731BD8}"/>
    <cellStyle name="Normal 3 3" xfId="122" xr:uid="{00000000-0005-0000-0000-000009000000}"/>
    <cellStyle name="Normal 4" xfId="30" xr:uid="{00000000-0005-0000-0000-00000B000000}"/>
    <cellStyle name="Normal 4 2" xfId="17" xr:uid="{0108B8D9-43B5-4124-9644-DBD05DCC5491}"/>
    <cellStyle name="Normal 4 3" xfId="7" xr:uid="{E3D72281-B5D0-4E64-B6E0-A6A20C82BC8E}"/>
    <cellStyle name="Normal 5" xfId="31" xr:uid="{00000000-0005-0000-0000-00000D000000}"/>
    <cellStyle name="Normal 5 2" xfId="32" xr:uid="{00000000-0005-0000-0000-00000E000000}"/>
    <cellStyle name="Normal 6" xfId="33" xr:uid="{00000000-0005-0000-0000-00000F000000}"/>
    <cellStyle name="Normal 6 2" xfId="34" xr:uid="{00000000-0005-0000-0000-000010000000}"/>
    <cellStyle name="Normal 6 2 2" xfId="53" xr:uid="{00000000-0005-0000-0000-000010000000}"/>
    <cellStyle name="Normal 6 2 3" xfId="62" xr:uid="{00000000-0005-0000-0000-000010000000}"/>
    <cellStyle name="Normal 6 2 4" xfId="80" xr:uid="{00000000-0005-0000-0000-000010000000}"/>
    <cellStyle name="Normal 6 2 5" xfId="16" xr:uid="{0B6C376E-38B8-4989-B4A6-EF096ABA701C}"/>
    <cellStyle name="Normal 6 2 6" xfId="145" xr:uid="{00000000-0005-0000-0000-000010000000}"/>
    <cellStyle name="Normal 6 2 7" xfId="255" xr:uid="{00000000-0005-0000-0000-000010000000}"/>
    <cellStyle name="Normal 6 3" xfId="52" xr:uid="{00000000-0005-0000-0000-00000F000000}"/>
    <cellStyle name="Normal 6 4" xfId="61" xr:uid="{00000000-0005-0000-0000-00000F000000}"/>
    <cellStyle name="Normal 6 5" xfId="79" xr:uid="{00000000-0005-0000-0000-00000F000000}"/>
    <cellStyle name="Normal 6 6" xfId="144" xr:uid="{00000000-0005-0000-0000-00000F000000}"/>
    <cellStyle name="Normal 6 7" xfId="254" xr:uid="{00000000-0005-0000-0000-00000F000000}"/>
    <cellStyle name="Normal 7" xfId="41" xr:uid="{00000000-0005-0000-0000-000050000000}"/>
    <cellStyle name="Normal 8" xfId="18" xr:uid="{69B96ED8-B079-429A-8BA4-E1F3DF7BC286}"/>
    <cellStyle name="Normal 9" xfId="15" xr:uid="{4D56E8B6-382C-407E-B912-92CFA48FEFAC}"/>
    <cellStyle name="Porcentaje 2" xfId="20" xr:uid="{BDAD6F94-4E27-44FB-AF5D-F15B4F6732D4}"/>
    <cellStyle name="Porcentaje 3" xfId="165" xr:uid="{00000000-0005-0000-0000-0000BF000000}"/>
    <cellStyle name="Porcentaje 4" xfId="275" xr:uid="{00000000-0005-0000-0000-00002C010000}"/>
    <cellStyle name="Porcentual 2" xfId="35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6AB1-400F-49D7-A3F1-54BD374BAC16}">
  <sheetPr>
    <pageSetUpPr fitToPage="1"/>
  </sheetPr>
  <dimension ref="A1:E47"/>
  <sheetViews>
    <sheetView tabSelected="1" workbookViewId="0">
      <selection activeCell="H18" sqref="H18"/>
    </sheetView>
  </sheetViews>
  <sheetFormatPr baseColWidth="10" defaultRowHeight="15" x14ac:dyDescent="0.25"/>
  <cols>
    <col min="1" max="1" width="2.140625" customWidth="1"/>
    <col min="2" max="2" width="51.5703125" customWidth="1"/>
    <col min="3" max="5" width="17.7109375" customWidth="1"/>
  </cols>
  <sheetData>
    <row r="1" spans="1:5" ht="54.75" customHeight="1" x14ac:dyDescent="0.25">
      <c r="A1" s="45" t="s">
        <v>40</v>
      </c>
      <c r="B1" s="46"/>
      <c r="C1" s="46"/>
      <c r="D1" s="46"/>
      <c r="E1" s="47"/>
    </row>
    <row r="2" spans="1:5" ht="22.5" x14ac:dyDescent="0.25">
      <c r="A2" s="48" t="s">
        <v>10</v>
      </c>
      <c r="B2" s="49"/>
      <c r="C2" s="19" t="s">
        <v>32</v>
      </c>
      <c r="D2" s="19" t="s">
        <v>0</v>
      </c>
      <c r="E2" s="19" t="s">
        <v>33</v>
      </c>
    </row>
    <row r="3" spans="1:5" x14ac:dyDescent="0.25">
      <c r="A3" s="16" t="s">
        <v>20</v>
      </c>
      <c r="B3" s="17"/>
      <c r="C3" s="3">
        <f>SUM(C4:C13)</f>
        <v>120877856.25999999</v>
      </c>
      <c r="D3" s="25">
        <f t="shared" ref="D3:E3" si="0">SUM(D4:D13)</f>
        <v>45097383.93</v>
      </c>
      <c r="E3" s="25">
        <f t="shared" si="0"/>
        <v>44888489.460000001</v>
      </c>
    </row>
    <row r="4" spans="1:5" x14ac:dyDescent="0.25">
      <c r="A4" s="6"/>
      <c r="B4" s="14" t="s">
        <v>1</v>
      </c>
      <c r="C4" s="12">
        <v>0</v>
      </c>
      <c r="D4" s="12">
        <v>0</v>
      </c>
      <c r="E4" s="7">
        <v>0</v>
      </c>
    </row>
    <row r="5" spans="1:5" x14ac:dyDescent="0.25">
      <c r="A5" s="6"/>
      <c r="B5" s="14" t="s">
        <v>2</v>
      </c>
      <c r="C5" s="12">
        <v>0</v>
      </c>
      <c r="D5" s="12">
        <v>0</v>
      </c>
      <c r="E5" s="7">
        <v>0</v>
      </c>
    </row>
    <row r="6" spans="1:5" x14ac:dyDescent="0.25">
      <c r="A6" s="6"/>
      <c r="B6" s="14" t="s">
        <v>3</v>
      </c>
      <c r="C6" s="12">
        <v>0</v>
      </c>
      <c r="D6" s="12">
        <v>0</v>
      </c>
      <c r="E6" s="7">
        <v>0</v>
      </c>
    </row>
    <row r="7" spans="1:5" x14ac:dyDescent="0.25">
      <c r="A7" s="6"/>
      <c r="B7" s="14" t="s">
        <v>4</v>
      </c>
      <c r="C7" s="12">
        <v>0</v>
      </c>
      <c r="D7" s="12">
        <v>0</v>
      </c>
      <c r="E7" s="7">
        <v>0</v>
      </c>
    </row>
    <row r="8" spans="1:5" x14ac:dyDescent="0.25">
      <c r="A8" s="6"/>
      <c r="B8" s="14" t="s">
        <v>5</v>
      </c>
      <c r="C8" s="12">
        <v>0</v>
      </c>
      <c r="D8" s="12">
        <v>0</v>
      </c>
      <c r="E8" s="7">
        <v>0</v>
      </c>
    </row>
    <row r="9" spans="1:5" x14ac:dyDescent="0.25">
      <c r="A9" s="6"/>
      <c r="B9" s="14" t="s">
        <v>6</v>
      </c>
      <c r="C9" s="12">
        <v>0</v>
      </c>
      <c r="D9" s="12">
        <v>0</v>
      </c>
      <c r="E9" s="7">
        <v>0</v>
      </c>
    </row>
    <row r="10" spans="1:5" x14ac:dyDescent="0.25">
      <c r="A10" s="6"/>
      <c r="B10" s="14" t="s">
        <v>21</v>
      </c>
      <c r="C10" s="24">
        <v>16296093</v>
      </c>
      <c r="D10" s="34">
        <v>2564217.6800000002</v>
      </c>
      <c r="E10" s="35">
        <v>2564217.6800000002</v>
      </c>
    </row>
    <row r="11" spans="1:5" x14ac:dyDescent="0.25">
      <c r="A11" s="6"/>
      <c r="B11" s="14" t="s">
        <v>18</v>
      </c>
      <c r="C11" s="24">
        <v>51018101</v>
      </c>
      <c r="D11" s="34">
        <v>20007240</v>
      </c>
      <c r="E11" s="35">
        <v>20007240</v>
      </c>
    </row>
    <row r="12" spans="1:5" x14ac:dyDescent="0.25">
      <c r="A12" s="6"/>
      <c r="B12" s="14" t="s">
        <v>14</v>
      </c>
      <c r="C12" s="24">
        <v>53563662.259999998</v>
      </c>
      <c r="D12" s="34">
        <v>22525926.25</v>
      </c>
      <c r="E12" s="35">
        <v>22317031.780000001</v>
      </c>
    </row>
    <row r="13" spans="1:5" x14ac:dyDescent="0.25">
      <c r="A13" s="8"/>
      <c r="B13" s="14" t="s">
        <v>7</v>
      </c>
      <c r="C13" s="12">
        <v>0</v>
      </c>
      <c r="D13" s="12">
        <v>0</v>
      </c>
      <c r="E13" s="7">
        <v>0</v>
      </c>
    </row>
    <row r="14" spans="1:5" x14ac:dyDescent="0.25">
      <c r="A14" s="18" t="s">
        <v>22</v>
      </c>
      <c r="B14" s="5"/>
      <c r="C14" s="9">
        <f>SUM(C15:C23)</f>
        <v>120877856.25999999</v>
      </c>
      <c r="D14" s="27">
        <f t="shared" ref="D14:E14" si="1">SUM(D15:D23)</f>
        <v>23698182.220000003</v>
      </c>
      <c r="E14" s="27">
        <f t="shared" si="1"/>
        <v>23422096.379999999</v>
      </c>
    </row>
    <row r="15" spans="1:5" x14ac:dyDescent="0.25">
      <c r="A15" s="6"/>
      <c r="B15" s="14" t="s">
        <v>11</v>
      </c>
      <c r="C15" s="26">
        <v>94557871.379999995</v>
      </c>
      <c r="D15" s="36">
        <v>20939348.84</v>
      </c>
      <c r="E15" s="37">
        <v>20939348.84</v>
      </c>
    </row>
    <row r="16" spans="1:5" x14ac:dyDescent="0.25">
      <c r="A16" s="6"/>
      <c r="B16" s="14" t="s">
        <v>12</v>
      </c>
      <c r="C16" s="26">
        <v>2167925.7000000002</v>
      </c>
      <c r="D16" s="36">
        <v>191531.44</v>
      </c>
      <c r="E16" s="37">
        <v>160034.64000000001</v>
      </c>
    </row>
    <row r="17" spans="1:5" x14ac:dyDescent="0.25">
      <c r="A17" s="6"/>
      <c r="B17" s="14" t="s">
        <v>13</v>
      </c>
      <c r="C17" s="26">
        <v>21993846.18</v>
      </c>
      <c r="D17" s="36">
        <v>1865318.69</v>
      </c>
      <c r="E17" s="37">
        <v>1844544.65</v>
      </c>
    </row>
    <row r="18" spans="1:5" x14ac:dyDescent="0.25">
      <c r="A18" s="6"/>
      <c r="B18" s="14" t="s">
        <v>14</v>
      </c>
      <c r="C18" s="26">
        <v>1916779</v>
      </c>
      <c r="D18" s="36">
        <v>254353.25</v>
      </c>
      <c r="E18" s="37">
        <v>254353.25</v>
      </c>
    </row>
    <row r="19" spans="1:5" x14ac:dyDescent="0.25">
      <c r="A19" s="6"/>
      <c r="B19" s="14" t="s">
        <v>15</v>
      </c>
      <c r="C19" s="26">
        <v>241434</v>
      </c>
      <c r="D19" s="36">
        <v>447630</v>
      </c>
      <c r="E19" s="37">
        <v>223815</v>
      </c>
    </row>
    <row r="20" spans="1:5" x14ac:dyDescent="0.25">
      <c r="A20" s="6"/>
      <c r="B20" s="14" t="s">
        <v>16</v>
      </c>
      <c r="C20" s="12">
        <v>0</v>
      </c>
      <c r="D20" s="12">
        <v>0</v>
      </c>
      <c r="E20" s="7">
        <v>0</v>
      </c>
    </row>
    <row r="21" spans="1:5" x14ac:dyDescent="0.25">
      <c r="A21" s="6"/>
      <c r="B21" s="14" t="s">
        <v>17</v>
      </c>
      <c r="C21" s="12">
        <v>0</v>
      </c>
      <c r="D21" s="12">
        <v>0</v>
      </c>
      <c r="E21" s="7">
        <v>0</v>
      </c>
    </row>
    <row r="22" spans="1:5" x14ac:dyDescent="0.25">
      <c r="A22" s="6"/>
      <c r="B22" s="14" t="s">
        <v>23</v>
      </c>
      <c r="C22" s="12">
        <v>0</v>
      </c>
      <c r="D22" s="12">
        <v>0</v>
      </c>
      <c r="E22" s="7">
        <v>0</v>
      </c>
    </row>
    <row r="23" spans="1:5" x14ac:dyDescent="0.25">
      <c r="A23" s="6"/>
      <c r="B23" s="14" t="s">
        <v>19</v>
      </c>
      <c r="C23" s="12">
        <v>0</v>
      </c>
      <c r="D23" s="12">
        <v>0</v>
      </c>
      <c r="E23" s="7">
        <v>0</v>
      </c>
    </row>
    <row r="24" spans="1:5" x14ac:dyDescent="0.25">
      <c r="A24" s="10"/>
      <c r="B24" s="15" t="s">
        <v>34</v>
      </c>
      <c r="C24" s="11">
        <f>C3-C14</f>
        <v>0</v>
      </c>
      <c r="D24" s="31">
        <f t="shared" ref="D24:E24" si="2">D3-D14</f>
        <v>21399201.709999997</v>
      </c>
      <c r="E24" s="32">
        <f t="shared" si="2"/>
        <v>21466393.080000002</v>
      </c>
    </row>
    <row r="27" spans="1:5" ht="22.5" x14ac:dyDescent="0.25">
      <c r="A27" s="48" t="s">
        <v>10</v>
      </c>
      <c r="B27" s="49"/>
      <c r="C27" s="19" t="s">
        <v>32</v>
      </c>
      <c r="D27" s="19" t="s">
        <v>0</v>
      </c>
      <c r="E27" s="19" t="s">
        <v>33</v>
      </c>
    </row>
    <row r="28" spans="1:5" x14ac:dyDescent="0.25">
      <c r="A28" s="16" t="s">
        <v>24</v>
      </c>
      <c r="B28" s="17"/>
      <c r="C28" s="20">
        <v>0</v>
      </c>
      <c r="D28" s="20">
        <f>SUM(D29:D35)</f>
        <v>1391961.71</v>
      </c>
      <c r="E28" s="33">
        <f>SUM(E29:E35)</f>
        <v>1459153.08</v>
      </c>
    </row>
    <row r="29" spans="1:5" x14ac:dyDescent="0.25">
      <c r="A29" s="6"/>
      <c r="B29" s="14" t="s">
        <v>25</v>
      </c>
      <c r="C29" s="21">
        <v>0</v>
      </c>
      <c r="D29" s="38">
        <v>214800.52</v>
      </c>
      <c r="E29" s="42">
        <v>196299.89</v>
      </c>
    </row>
    <row r="30" spans="1:5" x14ac:dyDescent="0.25">
      <c r="A30" s="6"/>
      <c r="B30" s="14" t="s">
        <v>35</v>
      </c>
      <c r="C30" s="21">
        <v>0</v>
      </c>
      <c r="D30" s="38">
        <v>0</v>
      </c>
      <c r="E30" s="42">
        <v>0</v>
      </c>
    </row>
    <row r="31" spans="1:5" x14ac:dyDescent="0.25">
      <c r="A31" s="6"/>
      <c r="B31" s="14" t="s">
        <v>26</v>
      </c>
      <c r="C31" s="21">
        <v>0</v>
      </c>
      <c r="D31" s="38">
        <v>0</v>
      </c>
      <c r="E31" s="42">
        <v>0</v>
      </c>
    </row>
    <row r="32" spans="1:5" x14ac:dyDescent="0.25">
      <c r="A32" s="6"/>
      <c r="B32" s="14" t="s">
        <v>27</v>
      </c>
      <c r="C32" s="21">
        <v>0</v>
      </c>
      <c r="D32" s="38">
        <v>-422763.05</v>
      </c>
      <c r="E32" s="42">
        <v>-198948.05</v>
      </c>
    </row>
    <row r="33" spans="1:5" x14ac:dyDescent="0.25">
      <c r="A33" s="6"/>
      <c r="B33" s="14" t="s">
        <v>36</v>
      </c>
      <c r="C33" s="21">
        <v>0</v>
      </c>
      <c r="D33" s="38">
        <v>1599924.24</v>
      </c>
      <c r="E33" s="42">
        <v>1461801.24</v>
      </c>
    </row>
    <row r="34" spans="1:5" x14ac:dyDescent="0.25">
      <c r="A34" s="6"/>
      <c r="B34" s="14" t="s">
        <v>28</v>
      </c>
      <c r="C34" s="21">
        <v>0</v>
      </c>
      <c r="D34" s="29">
        <v>0</v>
      </c>
      <c r="E34" s="22">
        <v>0</v>
      </c>
    </row>
    <row r="35" spans="1:5" x14ac:dyDescent="0.25">
      <c r="A35" s="6"/>
      <c r="B35" s="14" t="s">
        <v>37</v>
      </c>
      <c r="C35" s="21">
        <v>0</v>
      </c>
      <c r="D35" s="29">
        <v>0</v>
      </c>
      <c r="E35" s="22">
        <v>0</v>
      </c>
    </row>
    <row r="36" spans="1:5" x14ac:dyDescent="0.25">
      <c r="A36" s="5" t="s">
        <v>29</v>
      </c>
      <c r="B36" s="14"/>
      <c r="C36" s="23">
        <v>0</v>
      </c>
      <c r="D36" s="30">
        <f>D37</f>
        <v>20007240</v>
      </c>
      <c r="E36" s="41">
        <f>E37</f>
        <v>20007240</v>
      </c>
    </row>
    <row r="37" spans="1:5" x14ac:dyDescent="0.25">
      <c r="A37" s="6"/>
      <c r="B37" s="14" t="s">
        <v>36</v>
      </c>
      <c r="C37" s="21">
        <v>0</v>
      </c>
      <c r="D37" s="39">
        <v>20007240</v>
      </c>
      <c r="E37" s="40">
        <v>20007240</v>
      </c>
    </row>
    <row r="38" spans="1:5" x14ac:dyDescent="0.25">
      <c r="A38" s="13"/>
      <c r="B38" s="4" t="s">
        <v>28</v>
      </c>
      <c r="C38" s="21">
        <v>0</v>
      </c>
      <c r="D38" s="21">
        <v>0</v>
      </c>
      <c r="E38" s="22">
        <v>0</v>
      </c>
    </row>
    <row r="39" spans="1:5" x14ac:dyDescent="0.25">
      <c r="A39" s="13"/>
      <c r="B39" s="4" t="s">
        <v>38</v>
      </c>
      <c r="C39" s="21">
        <v>0</v>
      </c>
      <c r="D39" s="21">
        <v>0</v>
      </c>
      <c r="E39" s="22">
        <v>0</v>
      </c>
    </row>
    <row r="40" spans="1:5" x14ac:dyDescent="0.25">
      <c r="A40" s="10"/>
      <c r="B40" s="15" t="s">
        <v>34</v>
      </c>
      <c r="C40" s="11">
        <f>C28+C36</f>
        <v>0</v>
      </c>
      <c r="D40" s="28">
        <f t="shared" ref="D40:E40" si="3">D28+D36</f>
        <v>21399201.710000001</v>
      </c>
      <c r="E40" s="32">
        <f t="shared" si="3"/>
        <v>21466393.079999998</v>
      </c>
    </row>
    <row r="41" spans="1:5" x14ac:dyDescent="0.25">
      <c r="A41" s="4" t="s">
        <v>30</v>
      </c>
      <c r="B41" s="13"/>
      <c r="C41" s="13"/>
      <c r="D41" s="13"/>
      <c r="E41" s="13"/>
    </row>
    <row r="45" spans="1:5" x14ac:dyDescent="0.25">
      <c r="B45" s="2" t="s">
        <v>8</v>
      </c>
      <c r="C45" s="44" t="s">
        <v>9</v>
      </c>
      <c r="D45" s="44"/>
      <c r="E45" s="44"/>
    </row>
    <row r="46" spans="1:5" x14ac:dyDescent="0.25">
      <c r="B46" s="2" t="s">
        <v>39</v>
      </c>
      <c r="C46" s="43" t="s">
        <v>31</v>
      </c>
      <c r="D46" s="43"/>
      <c r="E46" s="43"/>
    </row>
    <row r="47" spans="1:5" x14ac:dyDescent="0.25">
      <c r="B47" s="1"/>
      <c r="C47" s="43"/>
      <c r="D47" s="43"/>
      <c r="E47" s="43"/>
    </row>
  </sheetData>
  <mergeCells count="5">
    <mergeCell ref="A1:E1"/>
    <mergeCell ref="A2:B2"/>
    <mergeCell ref="A27:B27"/>
    <mergeCell ref="C45:E45"/>
    <mergeCell ref="C46:E4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2026-04-13T19:06:54Z</cp:lastPrinted>
  <dcterms:created xsi:type="dcterms:W3CDTF">2023-10-24T16:46:26Z</dcterms:created>
  <dcterms:modified xsi:type="dcterms:W3CDTF">2026-04-15T22:19:00Z</dcterms:modified>
</cp:coreProperties>
</file>