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5.- IT\6.- IDF\"/>
    </mc:Choice>
  </mc:AlternateContent>
  <xr:revisionPtr revIDLastSave="0" documentId="8_{4ADD0937-9A8A-4C0E-9B5F-455300B0B4CF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31" i="1"/>
  <c r="G127" i="1"/>
  <c r="G122" i="1"/>
  <c r="G118" i="1"/>
  <c r="G114" i="1"/>
  <c r="G96" i="1"/>
  <c r="G80" i="1"/>
  <c r="G76" i="1"/>
  <c r="G70" i="1"/>
  <c r="G66" i="1"/>
  <c r="G56" i="1"/>
  <c r="G52" i="1"/>
  <c r="G43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<sst xmlns="http://schemas.openxmlformats.org/spreadsheetml/2006/main" count="503" uniqueCount="342">
  <si>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</si>
  <si>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</si>
  <si>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</si>
  <si>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</si>
  <si>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</si>
  <si>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</si>
  <si>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</si>
  <si>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</si>
  <si>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</si>
  <si>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</si>
  <si>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</si>
  <si>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</si>
  <si>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</si>
  <si>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</si>
  <si>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</si>
  <si>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</si>
  <si>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</si>
  <si>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</si>
  <si>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</si>
  <si>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</si>
  <si>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</si>
  <si>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</si>
  <si>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</si>
  <si>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</si>
  <si>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</si>
  <si>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</si>
  <si>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</si>
  <si>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</si>
  <si>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</si>
  <si>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</si>
  <si>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</si>
  <si>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</si>
  <si>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</si>
  <si>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</si>
  <si>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</si>
  <si>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</si>
  <si>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</si>
  <si>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</si>
  <si>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</si>
  <si>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</si>
  <si>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</si>
  <si>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</si>
  <si>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</si>
  <si>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</si>
  <si>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</si>
  <si>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</si>
  <si>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</si>
  <si>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</si>
  <si>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</si>
  <si>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</si>
  <si>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</si>
  <si>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</si>
  <si>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</si>
  <si>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</si>
  <si>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</si>
  <si>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</si>
  <si>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</si>
  <si>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</si>
  <si>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</si>
  <si>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</si>
  <si>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</si>
  <si>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</si>
  <si>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</si>
  <si>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</si>
  <si>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</si>
  <si>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</si>
  <si>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</si>
  <si>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</si>
  <si>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</si>
  <si>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</si>
  <si>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</si>
  <si>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</si>
  <si>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</si>
  <si>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</si>
  <si>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</si>
  <si>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</si>
  <si>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</si>
  <si>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</si>
  <si>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</si>
  <si>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</si>
  <si>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</si>
  <si>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</si>
  <si>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</si>
  <si>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</si>
  <si>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</si>
  <si>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</si>
  <si>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</si>
  <si>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</si>
  <si>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</si>
  <si>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</si>
  <si>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</si>
  <si>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</si>
  <si>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</si>
  <si>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</si>
  <si>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</si>
  <si>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</si>
  <si>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</si>
  <si>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</si>
  <si>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</si>
  <si>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</si>
  <si>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</si>
  <si>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</si>
  <si>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</si>
  <si>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</si>
  <si>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</si>
  <si>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</si>
  <si>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</si>
  <si>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</si>
  <si>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</si>
  <si>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</si>
  <si>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</si>
  <si>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</si>
  <si>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</si>
  <si>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</si>
  <si>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</si>
  <si>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</si>
  <si>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</si>
  <si>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</si>
  <si>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</si>
  <si>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</si>
  <si>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</si>
  <si>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</si>
  <si>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</si>
  <si>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</si>
  <si>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</si>
  <si>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</si>
  <si>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</si>
  <si>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</si>
  <si>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</si>
  <si>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</si>
  <si>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</si>
  <si>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</si>
  <si>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</si>
  <si>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</si>
  <si>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</si>
  <si>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</si>
  <si>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</si>
  <si>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</si>
  <si>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</si>
  <si>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</si>
  <si>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</si>
  <si>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</si>
  <si>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</si>
  <si>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</si>
  <si>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</si>
  <si>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</si>
  <si>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</si>
  <si>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</si>
  <si>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</si>
  <si>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</si>
  <si>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</si>
  <si>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</si>
  <si>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</si>
  <si>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</si>
  <si>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</si>
  <si>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</si>
  <si>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</si>
  <si>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</si>
  <si>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</si>
  <si>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</si>
  <si>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</si>
  <si>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</si>
  <si>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</si>
  <si>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</si>
  <si>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</si>
  <si>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</si>
  <si>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</si>
  <si>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</si>
  <si>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</si>
  <si>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</si>
  <si>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</si>
  <si>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</si>
  <si>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</si>
  <si>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</si>
  <si>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</si>
  <si>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</si>
  <si>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</si>
  <si>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</si>
  <si>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</si>
  <si>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</si>
  <si>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</si>
  <si>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</si>
  <si>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</si>
  <si>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</si>
  <si>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</si>
  <si>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</si>
  <si>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</si>
  <si>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</si>
  <si>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</si>
  <si>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</si>
  <si>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</si>
  <si>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</si>
  <si>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</si>
  <si>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</si>
  <si>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</si>
  <si>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</si>
  <si>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</si>
  <si>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</si>
  <si>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</si>
  <si>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</si>
  <si>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</si>
  <si>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</si>
  <si>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</si>
  <si>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</si>
  <si>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</si>
  <si>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</si>
  <si>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</si>
  <si>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</si>
  <si>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</si>
  <si>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</si>
  <si>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</si>
  <si>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</si>
  <si>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</si>
  <si>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</si>
  <si>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</si>
  <si>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</si>
  <si>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</si>
  <si>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</si>
  <si>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</si>
  <si>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</si>
  <si>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</si>
  <si>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</si>
  <si>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</si>
  <si>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</si>
  <si>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</si>
  <si>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</si>
  <si>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</si>
  <si>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</si>
  <si>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</si>
  <si>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</si>
  <si>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</si>
  <si>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</si>
  <si>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</si>
  <si>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</si>
  <si>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</si>
  <si>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</si>
  <si>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</si>
  <si>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</si>
  <si>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</si>
  <si>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</si>
  <si>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</si>
  <si>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</si>
  <si>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</si>
  <si>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</si>
  <si>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</si>
  <si>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</si>
  <si>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</si>
  <si>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</si>
  <si>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</si>
  <si>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</si>
  <si>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</si>
  <si>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</si>
  <si>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</si>
  <si>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</si>
  <si>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</si>
  <si>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</si>
  <si>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</si>
  <si>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</si>
  <si>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</si>
  <si>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</si>
  <si>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</si>
  <si>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</si>
  <si>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</si>
  <si>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</si>
  <si>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</si>
  <si>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</si>
  <si>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</si>
  <si>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</si>
  <si>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</si>
  <si>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</si>
  <si>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</si>
  <si>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</si>
  <si>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</si>
  <si>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</si>
  <si>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</si>
  <si>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</si>
  <si>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</si>
  <si>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</si>
  <si>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</si>
  <si>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</si>
  <si>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</si>
  <si>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</si>
  <si>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</si>
  <si>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</si>
  <si>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</si>
  <si>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</si>
  <si>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</si>
  <si>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</si>
  <si>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</si>
  <si>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</si>
  <si>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</si>
  <si>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</si>
  <si>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</si>
  <si>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</si>
  <si>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</si>
  <si>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</si>
  <si>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</si>
  <si>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</si>
  <si>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</si>
  <si>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</si>
  <si>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</si>
  <si>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</si>
  <si>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</si>
  <si>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</si>
  <si>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</si>
  <si>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</si>
  <si>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</si>
  <si>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</si>
  <si>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</si>
  <si>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</si>
  <si>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</si>
  <si>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</si>
  <si>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</si>
  <si>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</si>
  <si>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</si>
  <si>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</si>
  <si>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</si>
  <si>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</si>
  <si>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</si>
  <si>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</si>
  <si>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</si>
  <si>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</si>
  <si>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</si>
  <si>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</si>
  <si>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</si>
  <si>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</si>
  <si>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</si>
  <si>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</si>
  <si>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</si>
  <si>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</si>
  <si>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</si>
  <si>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</si>
  <si>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31 de marzo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</si>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</sst>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_ ;\-#,##0.00\ "/>
    <numFmt numFmtId="166" formatCode="#,##0_ ;\-#,##0\ "/>
    <numFmt numFmtId="170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1" fillId="0" borderId="0"/>
  </cellStyleXfs>
  <cellXfs count="127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  <xf numFmtId="0" fontId="12" fillId="0" borderId="0" xfId="5" applyFont="1" applyFill="1" applyBorder="1" applyAlignment="1" applyProtection="1">
      <alignment horizontal="center" wrapText="1"/>
      <protection locked="0"/>
    </xf>
    <xf numFmtId="0" fontId="12" fillId="0" borderId="0" xfId="5" applyFont="1" applyFill="1" applyBorder="1" applyAlignment="1" applyProtection="1">
      <alignment horizontal="center" vertical="top" wrapText="1"/>
      <protection locked="0"/>
    </xf>
    <xf numFmtId="4" fontId="12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6">
    <cellStyle name="Millares" xfId="3" builtinId="3"/>
    <cellStyle name="Millares 2" xfId="4" xr:uid="{00000000-0005-0000-0000-000031000000}"/>
    <cellStyle name="Normal" xfId="0" builtinId="0"/>
    <cellStyle name="Normal 2" xfId="2" xr:uid="{00000000-0005-0000-0000-000002000000}"/>
    <cellStyle name="Normal 2 2" xfId="5" xr:uid="{841CDAA9-8F03-4065-9B94-60CF9E1A6CE2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showGridLines="0" tabSelected="1" topLeftCell="A43" zoomScale="70" zoomScaleNormal="70" workbookViewId="0">
      <selection activeCell="B176" sqref="B176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9194791.6699999999</v>
      </c>
      <c r="D9" s="73">
        <f t="shared" si="0"/>
        <v>79054546.930000007</v>
      </c>
      <c r="E9" s="73">
        <f t="shared" si="0"/>
        <v>23422096.379999999</v>
      </c>
      <c r="F9" s="73">
        <f t="shared" si="0"/>
        <v>23422096.379999999</v>
      </c>
      <c r="G9" s="73">
        <f t="shared" si="0"/>
        <v>55632450.54999999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0</v>
      </c>
      <c r="D10" s="74">
        <f t="shared" si="1"/>
        <v>49269728.379999995</v>
      </c>
      <c r="E10" s="74">
        <f t="shared" si="1"/>
        <v>20939348.84</v>
      </c>
      <c r="F10" s="74">
        <f t="shared" si="1"/>
        <v>20939348.84</v>
      </c>
      <c r="G10" s="74">
        <f t="shared" si="1"/>
        <v>28330379.539999995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9585478.3900000006</v>
      </c>
      <c r="F11" s="118">
        <v>9585478.3900000006</v>
      </c>
      <c r="G11" s="74">
        <f>D11-E11</f>
        <v>9848394.8999999985</v>
      </c>
      <c r="H11" s="43" t="s">
        <v>140</v>
      </c>
    </row>
    <row r="12" spans="1:8">
      <c r="A12" s="8" t="s">
        <v>12</v>
      </c>
      <c r="B12" s="118">
        <v>5241411.18</v>
      </c>
      <c r="C12" s="118">
        <v>0</v>
      </c>
      <c r="D12" s="74">
        <f t="shared" ref="D12:D17" si="2">B12+C12</f>
        <v>5241411.18</v>
      </c>
      <c r="E12" s="118">
        <v>2230102.16</v>
      </c>
      <c r="F12" s="118">
        <v>2230102.16</v>
      </c>
      <c r="G12" s="74">
        <f t="shared" ref="G12:G17" si="3">D12-E12</f>
        <v>3011309.0199999996</v>
      </c>
      <c r="H12" s="43" t="s">
        <v>141</v>
      </c>
    </row>
    <row r="13" spans="1:8">
      <c r="A13" s="8" t="s">
        <v>13</v>
      </c>
      <c r="B13" s="118">
        <v>4459699.13</v>
      </c>
      <c r="C13" s="118">
        <v>0</v>
      </c>
      <c r="D13" s="74">
        <f t="shared" si="2"/>
        <v>4459699.13</v>
      </c>
      <c r="E13" s="118">
        <v>148147.82</v>
      </c>
      <c r="F13" s="118">
        <v>148147.82</v>
      </c>
      <c r="G13" s="74">
        <f t="shared" si="3"/>
        <v>4311551.3099999996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0</v>
      </c>
      <c r="D14" s="74">
        <f t="shared" si="2"/>
        <v>8926274.6400000006</v>
      </c>
      <c r="E14" s="118">
        <v>4848055.1900000004</v>
      </c>
      <c r="F14" s="118">
        <v>4848055.1900000004</v>
      </c>
      <c r="G14" s="74">
        <f t="shared" si="3"/>
        <v>4078219.45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-4467872.6500000004</v>
      </c>
      <c r="D15" s="74">
        <f t="shared" si="2"/>
        <v>10368470.139999999</v>
      </c>
      <c r="E15" s="118">
        <v>3350561.58</v>
      </c>
      <c r="F15" s="118">
        <v>3350561.58</v>
      </c>
      <c r="G15" s="74">
        <f t="shared" si="3"/>
        <v>7017908.5599999987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777003.7</v>
      </c>
      <c r="F17" s="118">
        <v>777003.7</v>
      </c>
      <c r="G17" s="74">
        <f t="shared" si="3"/>
        <v>62996.300000000047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524816</v>
      </c>
      <c r="D18" s="74">
        <f t="shared" si="4"/>
        <v>2364398.5700000003</v>
      </c>
      <c r="E18" s="74">
        <f t="shared" si="4"/>
        <v>160034.64000000001</v>
      </c>
      <c r="F18" s="74">
        <f t="shared" si="4"/>
        <v>160034.64000000001</v>
      </c>
      <c r="G18" s="74">
        <f t="shared" si="4"/>
        <v>2204363.9299999997</v>
      </c>
    </row>
    <row r="19" spans="1:8">
      <c r="A19" s="8" t="s">
        <v>19</v>
      </c>
      <c r="B19" s="118">
        <v>718654.9</v>
      </c>
      <c r="C19" s="118">
        <v>63028</v>
      </c>
      <c r="D19" s="74">
        <f t="shared" ref="D19:D27" si="5">B19+C19</f>
        <v>781682.9</v>
      </c>
      <c r="E19" s="118">
        <v>43466.9</v>
      </c>
      <c r="F19" s="118">
        <v>43466.9</v>
      </c>
      <c r="G19" s="74">
        <f t="shared" ref="G19:G27" si="6">D19-E19</f>
        <v>738216</v>
      </c>
      <c r="H19" s="44" t="s">
        <v>147</v>
      </c>
    </row>
    <row r="20" spans="1:8">
      <c r="A20" s="8" t="s">
        <v>20</v>
      </c>
      <c r="B20" s="118">
        <v>93836.35</v>
      </c>
      <c r="C20" s="118">
        <v>49453</v>
      </c>
      <c r="D20" s="74">
        <f t="shared" si="5"/>
        <v>143289.35</v>
      </c>
      <c r="E20" s="118">
        <v>4644.95</v>
      </c>
      <c r="F20" s="118">
        <v>4644.95</v>
      </c>
      <c r="G20" s="74">
        <f t="shared" si="6"/>
        <v>138644.4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318728</v>
      </c>
      <c r="D22" s="74">
        <f t="shared" si="5"/>
        <v>656171.75</v>
      </c>
      <c r="E22" s="118">
        <v>50</v>
      </c>
      <c r="F22" s="118">
        <v>50</v>
      </c>
      <c r="G22" s="74">
        <f t="shared" si="6"/>
        <v>656121.75</v>
      </c>
      <c r="H22" s="44" t="s">
        <v>150</v>
      </c>
    </row>
    <row r="23" spans="1:8">
      <c r="A23" s="8" t="s">
        <v>23</v>
      </c>
      <c r="B23" s="118">
        <v>85340.35</v>
      </c>
      <c r="C23" s="118">
        <v>6000</v>
      </c>
      <c r="D23" s="74">
        <f t="shared" si="5"/>
        <v>91340.35</v>
      </c>
      <c r="E23" s="118">
        <v>0</v>
      </c>
      <c r="F23" s="118">
        <v>0</v>
      </c>
      <c r="G23" s="74">
        <f t="shared" si="6"/>
        <v>91340.35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111473.78</v>
      </c>
      <c r="F24" s="118">
        <v>111473.78</v>
      </c>
      <c r="G24" s="74">
        <f t="shared" si="6"/>
        <v>310412.49</v>
      </c>
      <c r="H24" s="44" t="s">
        <v>152</v>
      </c>
    </row>
    <row r="25" spans="1:8">
      <c r="A25" s="8" t="s">
        <v>25</v>
      </c>
      <c r="B25" s="118">
        <v>53122.41</v>
      </c>
      <c r="C25" s="118">
        <v>21117</v>
      </c>
      <c r="D25" s="74">
        <f t="shared" si="5"/>
        <v>74239.41</v>
      </c>
      <c r="E25" s="118">
        <v>0</v>
      </c>
      <c r="F25" s="118">
        <v>0</v>
      </c>
      <c r="G25" s="74">
        <f t="shared" si="6"/>
        <v>74239.41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66490</v>
      </c>
      <c r="D27" s="74">
        <f t="shared" si="5"/>
        <v>195788.53999999998</v>
      </c>
      <c r="E27" s="118">
        <v>399.01</v>
      </c>
      <c r="F27" s="118">
        <v>399.01</v>
      </c>
      <c r="G27" s="74">
        <f t="shared" si="6"/>
        <v>195389.52999999997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3941738.2699999996</v>
      </c>
      <c r="D28" s="74">
        <f t="shared" si="7"/>
        <v>20533969.579999998</v>
      </c>
      <c r="E28" s="74">
        <f t="shared" si="7"/>
        <v>1844544.65</v>
      </c>
      <c r="F28" s="74">
        <f t="shared" si="7"/>
        <v>1844544.65</v>
      </c>
      <c r="G28" s="74">
        <f t="shared" si="7"/>
        <v>18689424.93</v>
      </c>
    </row>
    <row r="29" spans="1:8">
      <c r="A29" s="8" t="s">
        <v>29</v>
      </c>
      <c r="B29" s="118">
        <v>2243833.85</v>
      </c>
      <c r="C29" s="118">
        <v>0</v>
      </c>
      <c r="D29" s="74">
        <f t="shared" ref="D29:D82" si="8">B29+C29</f>
        <v>2243833.85</v>
      </c>
      <c r="E29" s="118">
        <v>393187.3</v>
      </c>
      <c r="F29" s="118">
        <v>393187.3</v>
      </c>
      <c r="G29" s="74">
        <f t="shared" ref="G29:G37" si="9">D29-E29</f>
        <v>1850646.55</v>
      </c>
      <c r="H29" s="45" t="s">
        <v>156</v>
      </c>
    </row>
    <row r="30" spans="1:8">
      <c r="A30" s="8" t="s">
        <v>30</v>
      </c>
      <c r="B30" s="118">
        <v>828021.5</v>
      </c>
      <c r="C30" s="118">
        <v>47601</v>
      </c>
      <c r="D30" s="74">
        <f t="shared" si="8"/>
        <v>875622.5</v>
      </c>
      <c r="E30" s="118">
        <v>59202</v>
      </c>
      <c r="F30" s="118">
        <v>59202</v>
      </c>
      <c r="G30" s="74">
        <f t="shared" si="9"/>
        <v>816420.5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394740.97</v>
      </c>
      <c r="D31" s="74">
        <f t="shared" si="8"/>
        <v>5167239.33</v>
      </c>
      <c r="E31" s="118">
        <v>111013.48</v>
      </c>
      <c r="F31" s="118">
        <v>111013.48</v>
      </c>
      <c r="G31" s="74">
        <f t="shared" si="9"/>
        <v>5056225.8499999996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2507000</v>
      </c>
      <c r="D33" s="74">
        <f t="shared" si="8"/>
        <v>8428922.7300000004</v>
      </c>
      <c r="E33" s="118">
        <v>21522.400000000001</v>
      </c>
      <c r="F33" s="118">
        <v>21522.400000000001</v>
      </c>
      <c r="G33" s="74">
        <f t="shared" si="9"/>
        <v>8407400.3300000001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0</v>
      </c>
      <c r="F34" s="118">
        <v>0</v>
      </c>
      <c r="G34" s="74">
        <f t="shared" si="9"/>
        <v>275500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145</v>
      </c>
      <c r="F35" s="118">
        <v>145</v>
      </c>
      <c r="G35" s="74">
        <f t="shared" si="9"/>
        <v>101157.66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19760.05</v>
      </c>
      <c r="F36" s="118">
        <v>19760.05</v>
      </c>
      <c r="G36" s="74">
        <f t="shared" si="9"/>
        <v>531239.94999999995</v>
      </c>
      <c r="H36" s="45" t="s">
        <v>163</v>
      </c>
    </row>
    <row r="37" spans="1:8">
      <c r="A37" s="8" t="s">
        <v>37</v>
      </c>
      <c r="B37" s="118">
        <v>1726152.21</v>
      </c>
      <c r="C37" s="118">
        <v>814396.3</v>
      </c>
      <c r="D37" s="74">
        <f t="shared" si="8"/>
        <v>2540548.5099999998</v>
      </c>
      <c r="E37" s="118">
        <v>1239714.42</v>
      </c>
      <c r="F37" s="118">
        <v>1239714.42</v>
      </c>
      <c r="G37" s="74">
        <f t="shared" si="9"/>
        <v>1300834.0899999999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615900</v>
      </c>
      <c r="D38" s="74">
        <f t="shared" si="10"/>
        <v>2532679</v>
      </c>
      <c r="E38" s="74">
        <f t="shared" si="10"/>
        <v>254353.25</v>
      </c>
      <c r="F38" s="74">
        <f t="shared" si="10"/>
        <v>254353.25</v>
      </c>
      <c r="G38" s="74">
        <f t="shared" si="10"/>
        <v>2278325.75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615900</v>
      </c>
      <c r="D42" s="74">
        <f t="shared" si="8"/>
        <v>2532679</v>
      </c>
      <c r="E42" s="118">
        <v>254353.25</v>
      </c>
      <c r="F42" s="118">
        <v>254353.25</v>
      </c>
      <c r="G42" s="74">
        <f t="shared" si="11"/>
        <v>2278325.75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4112337.4</v>
      </c>
      <c r="D48" s="74">
        <f t="shared" si="12"/>
        <v>4353771.4000000004</v>
      </c>
      <c r="E48" s="74">
        <f t="shared" si="12"/>
        <v>223815</v>
      </c>
      <c r="F48" s="74">
        <f t="shared" si="12"/>
        <v>223815</v>
      </c>
      <c r="G48" s="74">
        <f t="shared" si="12"/>
        <v>4129956.4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74">
        <v>0</v>
      </c>
      <c r="C52" s="74">
        <v>0</v>
      </c>
      <c r="D52" s="74">
        <f t="shared" si="8"/>
        <v>0</v>
      </c>
      <c r="E52" s="74">
        <v>0</v>
      </c>
      <c r="F52" s="74">
        <v>0</v>
      </c>
      <c r="G52" s="74">
        <f t="shared" si="13"/>
        <v>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440500</v>
      </c>
      <c r="D54" s="74">
        <f t="shared" si="8"/>
        <v>522500</v>
      </c>
      <c r="E54" s="118">
        <v>0</v>
      </c>
      <c r="F54" s="118">
        <v>0</v>
      </c>
      <c r="G54" s="74">
        <f t="shared" si="13"/>
        <v>522500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0</v>
      </c>
      <c r="D84" s="73">
        <f t="shared" si="22"/>
        <v>51018101</v>
      </c>
      <c r="E84" s="73">
        <f t="shared" si="22"/>
        <v>0</v>
      </c>
      <c r="F84" s="73">
        <f t="shared" si="22"/>
        <v>0</v>
      </c>
      <c r="G84" s="73">
        <f t="shared" si="22"/>
        <v>51018101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0</v>
      </c>
      <c r="D85" s="74">
        <f t="shared" si="23"/>
        <v>45288143</v>
      </c>
      <c r="E85" s="74">
        <f t="shared" si="23"/>
        <v>0</v>
      </c>
      <c r="F85" s="74">
        <f t="shared" si="23"/>
        <v>0</v>
      </c>
      <c r="G85" s="74">
        <f t="shared" si="23"/>
        <v>45288143</v>
      </c>
    </row>
    <row r="86" spans="1:8">
      <c r="A86" s="8" t="s">
        <v>11</v>
      </c>
      <c r="B86" s="118">
        <v>12554388.74</v>
      </c>
      <c r="C86" s="118">
        <v>12992297.810000001</v>
      </c>
      <c r="D86" s="74">
        <f t="shared" ref="D86:D92" si="24">B86+C86</f>
        <v>25546686.550000001</v>
      </c>
      <c r="E86" s="118">
        <v>0</v>
      </c>
      <c r="F86" s="118">
        <v>0</v>
      </c>
      <c r="G86" s="74">
        <f t="shared" ref="G86:G92" si="25">D86-E86</f>
        <v>25546686.550000001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0</v>
      </c>
      <c r="D87" s="74">
        <f t="shared" si="24"/>
        <v>3321993.57</v>
      </c>
      <c r="E87" s="118">
        <v>0</v>
      </c>
      <c r="F87" s="118">
        <v>0</v>
      </c>
      <c r="G87" s="74">
        <f t="shared" si="25"/>
        <v>3321993.57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0</v>
      </c>
      <c r="D88" s="74">
        <f t="shared" si="24"/>
        <v>5942677.6100000003</v>
      </c>
      <c r="E88" s="118">
        <v>0</v>
      </c>
      <c r="F88" s="118">
        <v>0</v>
      </c>
      <c r="G88" s="74">
        <f t="shared" si="25"/>
        <v>5942677.6100000003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0</v>
      </c>
      <c r="D89" s="74">
        <f t="shared" si="24"/>
        <v>8849573.8000000007</v>
      </c>
      <c r="E89" s="118">
        <v>0</v>
      </c>
      <c r="F89" s="118">
        <v>0</v>
      </c>
      <c r="G89" s="74">
        <f t="shared" si="25"/>
        <v>8849573.8000000007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-12992297.810000001</v>
      </c>
      <c r="D90" s="74">
        <f t="shared" si="24"/>
        <v>1627211.4699999988</v>
      </c>
      <c r="E90" s="118">
        <v>0</v>
      </c>
      <c r="F90" s="118">
        <v>0</v>
      </c>
      <c r="G90" s="74">
        <f t="shared" si="25"/>
        <v>1627211.4699999988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0</v>
      </c>
      <c r="D93" s="74">
        <f t="shared" si="26"/>
        <v>328343.13</v>
      </c>
      <c r="E93" s="74">
        <f t="shared" si="26"/>
        <v>0</v>
      </c>
      <c r="F93" s="74">
        <f t="shared" si="26"/>
        <v>0</v>
      </c>
      <c r="G93" s="74">
        <f t="shared" si="26"/>
        <v>328343.13</v>
      </c>
    </row>
    <row r="94" spans="1:8">
      <c r="A94" s="8" t="s">
        <v>19</v>
      </c>
      <c r="B94" s="118">
        <v>35436.9</v>
      </c>
      <c r="C94" s="118">
        <v>174</v>
      </c>
      <c r="D94" s="74">
        <f t="shared" ref="D94:D102" si="27">B94+C94</f>
        <v>35610.9</v>
      </c>
      <c r="E94" s="118">
        <v>0</v>
      </c>
      <c r="F94" s="118">
        <v>0</v>
      </c>
      <c r="G94" s="74">
        <f t="shared" ref="G94:G102" si="28">D94-E94</f>
        <v>35610.9</v>
      </c>
      <c r="H94" s="52" t="s">
        <v>208</v>
      </c>
    </row>
    <row r="95" spans="1:8">
      <c r="A95" s="8" t="s">
        <v>20</v>
      </c>
      <c r="B95" s="118">
        <v>35836.35</v>
      </c>
      <c r="C95" s="118">
        <v>0</v>
      </c>
      <c r="D95" s="74">
        <f t="shared" si="27"/>
        <v>35836.35</v>
      </c>
      <c r="E95" s="118">
        <v>0</v>
      </c>
      <c r="F95" s="118">
        <v>0</v>
      </c>
      <c r="G95" s="74">
        <f t="shared" si="28"/>
        <v>35836.35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0</v>
      </c>
      <c r="D97" s="74">
        <f t="shared" si="27"/>
        <v>69090.350000000006</v>
      </c>
      <c r="E97" s="118">
        <v>0</v>
      </c>
      <c r="F97" s="118">
        <v>0</v>
      </c>
      <c r="G97" s="74">
        <f t="shared" si="28"/>
        <v>69090.350000000006</v>
      </c>
      <c r="H97" s="52" t="s">
        <v>211</v>
      </c>
    </row>
    <row r="98" spans="1:8">
      <c r="A98" s="1" t="s">
        <v>23</v>
      </c>
      <c r="B98" s="118">
        <v>47868.99</v>
      </c>
      <c r="C98" s="118">
        <v>0</v>
      </c>
      <c r="D98" s="74">
        <f t="shared" si="27"/>
        <v>47868.99</v>
      </c>
      <c r="E98" s="118">
        <v>0</v>
      </c>
      <c r="F98" s="118">
        <v>0</v>
      </c>
      <c r="G98" s="74">
        <f t="shared" si="28"/>
        <v>47868.99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0</v>
      </c>
      <c r="F99" s="118">
        <v>0</v>
      </c>
      <c r="G99" s="74">
        <f t="shared" si="28"/>
        <v>70886.27</v>
      </c>
      <c r="H99" s="52" t="s">
        <v>213</v>
      </c>
    </row>
    <row r="100" spans="1:8">
      <c r="A100" s="8" t="s">
        <v>25</v>
      </c>
      <c r="B100" s="118">
        <v>16920.09</v>
      </c>
      <c r="C100" s="118">
        <v>0</v>
      </c>
      <c r="D100" s="74">
        <f t="shared" si="27"/>
        <v>16920.09</v>
      </c>
      <c r="E100" s="118">
        <v>0</v>
      </c>
      <c r="F100" s="118">
        <v>0</v>
      </c>
      <c r="G100" s="74">
        <f t="shared" si="28"/>
        <v>16920.09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-174</v>
      </c>
      <c r="D102" s="74">
        <f t="shared" si="27"/>
        <v>52130.18</v>
      </c>
      <c r="E102" s="118">
        <v>0</v>
      </c>
      <c r="F102" s="118">
        <v>0</v>
      </c>
      <c r="G102" s="74">
        <f t="shared" si="28"/>
        <v>52130.18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0</v>
      </c>
      <c r="D103" s="74">
        <f t="shared" si="29"/>
        <v>5401614.8700000001</v>
      </c>
      <c r="E103" s="74">
        <f t="shared" si="29"/>
        <v>0</v>
      </c>
      <c r="F103" s="74">
        <f t="shared" si="29"/>
        <v>0</v>
      </c>
      <c r="G103" s="74">
        <f t="shared" si="29"/>
        <v>5401614.8700000001</v>
      </c>
    </row>
    <row r="104" spans="1:8">
      <c r="A104" s="8" t="s">
        <v>29</v>
      </c>
      <c r="B104" s="118">
        <v>635817.53</v>
      </c>
      <c r="C104" s="118">
        <v>0</v>
      </c>
      <c r="D104" s="74">
        <f t="shared" ref="D104:D112" si="30">B104+C104</f>
        <v>635817.53</v>
      </c>
      <c r="E104" s="118">
        <v>0</v>
      </c>
      <c r="F104" s="118">
        <v>0</v>
      </c>
      <c r="G104" s="74">
        <f t="shared" ref="G104:G112" si="31">D104-E104</f>
        <v>635817.53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0</v>
      </c>
      <c r="D105" s="74">
        <f t="shared" si="30"/>
        <v>40120.199999999997</v>
      </c>
      <c r="E105" s="118">
        <v>0</v>
      </c>
      <c r="F105" s="118">
        <v>0</v>
      </c>
      <c r="G105" s="74">
        <f t="shared" si="31"/>
        <v>40120.199999999997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0</v>
      </c>
      <c r="D106" s="74">
        <f t="shared" si="30"/>
        <v>2434011.79</v>
      </c>
      <c r="E106" s="118">
        <v>0</v>
      </c>
      <c r="F106" s="118">
        <v>0</v>
      </c>
      <c r="G106" s="74">
        <f t="shared" si="31"/>
        <v>2434011.79</v>
      </c>
      <c r="H106" s="53" t="s">
        <v>219</v>
      </c>
    </row>
    <row r="107" spans="1:8">
      <c r="A107" s="8" t="s">
        <v>32</v>
      </c>
      <c r="B107" s="118">
        <v>8471</v>
      </c>
      <c r="C107" s="118">
        <v>0</v>
      </c>
      <c r="D107" s="74">
        <f t="shared" si="30"/>
        <v>8471</v>
      </c>
      <c r="E107" s="118">
        <v>0</v>
      </c>
      <c r="F107" s="118">
        <v>0</v>
      </c>
      <c r="G107" s="74">
        <f t="shared" si="31"/>
        <v>8471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0</v>
      </c>
      <c r="D108" s="74">
        <f t="shared" si="30"/>
        <v>876664.81</v>
      </c>
      <c r="E108" s="118">
        <v>0</v>
      </c>
      <c r="F108" s="118">
        <v>0</v>
      </c>
      <c r="G108" s="74">
        <f t="shared" si="31"/>
        <v>876664.81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0</v>
      </c>
      <c r="F109" s="118">
        <v>0</v>
      </c>
      <c r="G109" s="74">
        <f t="shared" si="31"/>
        <v>149000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0</v>
      </c>
      <c r="D110" s="74">
        <f t="shared" si="30"/>
        <v>191585.96</v>
      </c>
      <c r="E110" s="118">
        <v>0</v>
      </c>
      <c r="F110" s="118">
        <v>0</v>
      </c>
      <c r="G110" s="74">
        <f t="shared" si="31"/>
        <v>191585.96</v>
      </c>
      <c r="H110" s="53" t="s">
        <v>223</v>
      </c>
    </row>
    <row r="111" spans="1:8">
      <c r="A111" s="8" t="s">
        <v>36</v>
      </c>
      <c r="B111" s="118">
        <v>27220.65</v>
      </c>
      <c r="C111" s="118">
        <v>0</v>
      </c>
      <c r="D111" s="74">
        <f t="shared" si="30"/>
        <v>27220.65</v>
      </c>
      <c r="E111" s="118">
        <v>0</v>
      </c>
      <c r="F111" s="118">
        <v>0</v>
      </c>
      <c r="G111" s="74">
        <f t="shared" si="31"/>
        <v>27220.65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0</v>
      </c>
      <c r="D112" s="74">
        <f t="shared" si="30"/>
        <v>1038722.93</v>
      </c>
      <c r="E112" s="118">
        <v>0</v>
      </c>
      <c r="F112" s="118">
        <v>0</v>
      </c>
      <c r="G112" s="74">
        <f t="shared" si="31"/>
        <v>1038722.93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49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9194791.6699999999</v>
      </c>
      <c r="D159" s="73">
        <f t="shared" si="47"/>
        <v>130072647.93000001</v>
      </c>
      <c r="E159" s="73">
        <f t="shared" si="47"/>
        <v>23422096.379999999</v>
      </c>
      <c r="F159" s="73">
        <f t="shared" si="47"/>
        <v>23422096.379999999</v>
      </c>
      <c r="G159" s="73">
        <f t="shared" si="47"/>
        <v>106650551.54999998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4">
      <c r="A161" s="119" t="s">
        <v>330</v>
      </c>
    </row>
    <row r="165" spans="1:4">
      <c r="A165" s="124" t="s">
        <v>338</v>
      </c>
      <c r="B165" s="124"/>
      <c r="C165" s="124" t="s">
        <v>339</v>
      </c>
      <c r="D165" s="124"/>
    </row>
    <row r="166" spans="1:4" ht="38.25" customHeight="1">
      <c r="A166" s="125" t="s">
        <v>340</v>
      </c>
      <c r="B166" s="125"/>
      <c r="C166" s="126" t="s">
        <v>341</v>
      </c>
      <c r="D166" s="126"/>
    </row>
  </sheetData>
  <mergeCells count="13">
    <mergeCell ref="A165:B165"/>
    <mergeCell ref="C165:D165"/>
    <mergeCell ref="A166:B166"/>
    <mergeCell ref="C166:D166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="90" zoomScaleNormal="90" workbookViewId="0">
      <selection activeCell="A3" sqref="A3:G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9194791.6700000018</v>
      </c>
      <c r="D9" s="76">
        <f t="shared" si="0"/>
        <v>79054546.929999992</v>
      </c>
      <c r="E9" s="76">
        <f t="shared" si="0"/>
        <v>23422096.379999999</v>
      </c>
      <c r="F9" s="76">
        <f t="shared" si="0"/>
        <v>23422096.379999999</v>
      </c>
      <c r="G9" s="76">
        <f t="shared" si="0"/>
        <v>55632450.550000004</v>
      </c>
    </row>
    <row r="10" spans="1:7">
      <c r="A10" s="120" t="s">
        <v>333</v>
      </c>
      <c r="B10" s="121">
        <v>5825509.4900000002</v>
      </c>
      <c r="C10" s="121">
        <v>493978.67</v>
      </c>
      <c r="D10" s="77">
        <f>B10+C10</f>
        <v>6319488.1600000001</v>
      </c>
      <c r="E10" s="121">
        <v>1978659.09</v>
      </c>
      <c r="F10" s="121">
        <v>1978659.09</v>
      </c>
      <c r="G10" s="77">
        <f>D10-E10</f>
        <v>4340829.07</v>
      </c>
    </row>
    <row r="11" spans="1:7">
      <c r="A11" s="120" t="s">
        <v>334</v>
      </c>
      <c r="B11" s="121">
        <v>4274183.1900000004</v>
      </c>
      <c r="C11" s="121">
        <v>393308.76</v>
      </c>
      <c r="D11" s="77">
        <f t="shared" ref="D11:D17" si="1">B11+C11</f>
        <v>4667491.95</v>
      </c>
      <c r="E11" s="121">
        <v>1384964.13</v>
      </c>
      <c r="F11" s="121">
        <v>1384964.13</v>
      </c>
      <c r="G11" s="77">
        <f t="shared" ref="G11:G17" si="2">D11-E11</f>
        <v>3282527.8200000003</v>
      </c>
    </row>
    <row r="12" spans="1:7">
      <c r="A12" s="120" t="s">
        <v>335</v>
      </c>
      <c r="B12" s="121">
        <v>25347529.739999998</v>
      </c>
      <c r="C12" s="121">
        <v>8115513.6900000004</v>
      </c>
      <c r="D12" s="77">
        <f t="shared" si="1"/>
        <v>33463043.43</v>
      </c>
      <c r="E12" s="121">
        <v>6033654.71</v>
      </c>
      <c r="F12" s="121">
        <v>6033654.71</v>
      </c>
      <c r="G12" s="77">
        <f t="shared" si="2"/>
        <v>27429388.719999999</v>
      </c>
    </row>
    <row r="13" spans="1:7">
      <c r="A13" s="120" t="s">
        <v>336</v>
      </c>
      <c r="B13" s="121">
        <v>33743465</v>
      </c>
      <c r="C13" s="121">
        <v>191990.56</v>
      </c>
      <c r="D13" s="77">
        <f t="shared" si="1"/>
        <v>33935455.560000002</v>
      </c>
      <c r="E13" s="121">
        <v>13708720.77</v>
      </c>
      <c r="F13" s="121">
        <v>13708720.77</v>
      </c>
      <c r="G13" s="77">
        <f t="shared" si="2"/>
        <v>20226734.790000003</v>
      </c>
    </row>
    <row r="14" spans="1:7">
      <c r="A14" s="120" t="s">
        <v>337</v>
      </c>
      <c r="B14" s="121">
        <v>669067.84</v>
      </c>
      <c r="C14" s="121">
        <v>-0.01</v>
      </c>
      <c r="D14" s="77">
        <f t="shared" si="1"/>
        <v>669067.82999999996</v>
      </c>
      <c r="E14" s="121">
        <v>316097.68</v>
      </c>
      <c r="F14" s="121">
        <v>316097.68</v>
      </c>
      <c r="G14" s="77">
        <f t="shared" si="2"/>
        <v>352970.14999999997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0</v>
      </c>
      <c r="D19" s="79">
        <f t="shared" si="3"/>
        <v>51018101.000000007</v>
      </c>
      <c r="E19" s="79">
        <f t="shared" si="3"/>
        <v>0</v>
      </c>
      <c r="F19" s="79">
        <f t="shared" si="3"/>
        <v>0</v>
      </c>
      <c r="G19" s="79">
        <f t="shared" si="3"/>
        <v>51018101.000000007</v>
      </c>
    </row>
    <row r="20" spans="1:7">
      <c r="A20" s="120" t="s">
        <v>333</v>
      </c>
      <c r="B20" s="121">
        <v>4675759.97</v>
      </c>
      <c r="C20" s="121">
        <v>0</v>
      </c>
      <c r="D20" s="77">
        <f t="shared" ref="D20:D28" si="4">B20+C20</f>
        <v>4675759.97</v>
      </c>
      <c r="E20" s="121">
        <v>0</v>
      </c>
      <c r="F20" s="121">
        <v>0</v>
      </c>
      <c r="G20" s="77">
        <f t="shared" ref="G20:G28" si="5">D20-E20</f>
        <v>4675759.97</v>
      </c>
    </row>
    <row r="21" spans="1:7">
      <c r="A21" s="120" t="s">
        <v>334</v>
      </c>
      <c r="B21" s="121">
        <v>3076096.95</v>
      </c>
      <c r="C21" s="121">
        <v>0</v>
      </c>
      <c r="D21" s="77">
        <f t="shared" si="4"/>
        <v>3076096.95</v>
      </c>
      <c r="E21" s="121">
        <v>0</v>
      </c>
      <c r="F21" s="121">
        <v>0</v>
      </c>
      <c r="G21" s="77">
        <f t="shared" si="5"/>
        <v>3076096.95</v>
      </c>
    </row>
    <row r="22" spans="1:7">
      <c r="A22" s="120" t="s">
        <v>335</v>
      </c>
      <c r="B22" s="121">
        <v>12114962.609999999</v>
      </c>
      <c r="C22" s="121">
        <v>0</v>
      </c>
      <c r="D22" s="77">
        <f t="shared" si="4"/>
        <v>12114962.609999999</v>
      </c>
      <c r="E22" s="121">
        <v>0</v>
      </c>
      <c r="F22" s="121">
        <v>0</v>
      </c>
      <c r="G22" s="77">
        <f t="shared" si="5"/>
        <v>12114962.609999999</v>
      </c>
    </row>
    <row r="23" spans="1:7">
      <c r="A23" s="120" t="s">
        <v>336</v>
      </c>
      <c r="B23" s="121">
        <v>30380503.870000001</v>
      </c>
      <c r="C23" s="121">
        <v>0</v>
      </c>
      <c r="D23" s="77">
        <f t="shared" si="4"/>
        <v>30380503.870000001</v>
      </c>
      <c r="E23" s="121">
        <v>0</v>
      </c>
      <c r="F23" s="121">
        <v>0</v>
      </c>
      <c r="G23" s="77">
        <f t="shared" si="5"/>
        <v>30380503.870000001</v>
      </c>
    </row>
    <row r="24" spans="1:7">
      <c r="A24" s="120" t="s">
        <v>337</v>
      </c>
      <c r="B24" s="121">
        <v>770777.59999999998</v>
      </c>
      <c r="C24" s="121">
        <v>0</v>
      </c>
      <c r="D24" s="77">
        <f t="shared" si="4"/>
        <v>770777.59999999998</v>
      </c>
      <c r="E24" s="121">
        <v>0</v>
      </c>
      <c r="F24" s="121">
        <v>0</v>
      </c>
      <c r="G24" s="77">
        <f t="shared" si="5"/>
        <v>770777.59999999998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9194791.6700000018</v>
      </c>
      <c r="D29" s="79">
        <f>B29+C29</f>
        <v>130072647.93000002</v>
      </c>
      <c r="E29" s="79">
        <f t="shared" si="6"/>
        <v>23422096.379999999</v>
      </c>
      <c r="F29" s="79">
        <f t="shared" si="6"/>
        <v>23422096.379999999</v>
      </c>
      <c r="G29" s="79">
        <f>D29-E29</f>
        <v>106650551.55000003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="80" zoomScaleNormal="80" workbookViewId="0">
      <selection activeCell="A20" sqref="A20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9194791.6699999999</v>
      </c>
      <c r="D9" s="80">
        <f t="shared" si="0"/>
        <v>79054546.929999992</v>
      </c>
      <c r="E9" s="80">
        <f t="shared" si="0"/>
        <v>23422096.379999999</v>
      </c>
      <c r="F9" s="80">
        <f t="shared" si="0"/>
        <v>23422096.379999999</v>
      </c>
      <c r="G9" s="80">
        <f t="shared" si="0"/>
        <v>55632450.54999999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-0.01</v>
      </c>
      <c r="D10" s="81">
        <f t="shared" si="1"/>
        <v>669067.82999999996</v>
      </c>
      <c r="E10" s="81">
        <f t="shared" si="1"/>
        <v>316097.68</v>
      </c>
      <c r="F10" s="81">
        <f t="shared" si="1"/>
        <v>316097.68</v>
      </c>
      <c r="G10" s="81">
        <f t="shared" si="1"/>
        <v>352970.14999999997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-0.01</v>
      </c>
      <c r="D13" s="81">
        <f t="shared" si="2"/>
        <v>669067.82999999996</v>
      </c>
      <c r="E13" s="122">
        <v>316097.68</v>
      </c>
      <c r="F13" s="122">
        <v>316097.68</v>
      </c>
      <c r="G13" s="81">
        <f t="shared" si="3"/>
        <v>352970.14999999997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9194791.6799999997</v>
      </c>
      <c r="D19" s="81">
        <f t="shared" si="4"/>
        <v>78385479.099999994</v>
      </c>
      <c r="E19" s="81">
        <f t="shared" si="4"/>
        <v>23105998.699999999</v>
      </c>
      <c r="F19" s="81">
        <f t="shared" si="4"/>
        <v>23105998.699999999</v>
      </c>
      <c r="G19" s="81">
        <f t="shared" si="4"/>
        <v>55279480.399999991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9194791.6799999997</v>
      </c>
      <c r="D24" s="81">
        <f t="shared" si="5"/>
        <v>78385479.099999994</v>
      </c>
      <c r="E24" s="122">
        <v>23105998.699999999</v>
      </c>
      <c r="F24" s="122">
        <v>23105998.699999999</v>
      </c>
      <c r="G24" s="81">
        <f t="shared" si="6"/>
        <v>55279480.399999991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0</v>
      </c>
      <c r="D43" s="82">
        <f t="shared" si="13"/>
        <v>51018101</v>
      </c>
      <c r="E43" s="82">
        <f t="shared" si="13"/>
        <v>0</v>
      </c>
      <c r="F43" s="82">
        <f t="shared" si="13"/>
        <v>0</v>
      </c>
      <c r="G43" s="82">
        <f t="shared" si="13"/>
        <v>51018101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0</v>
      </c>
      <c r="D44" s="81">
        <f t="shared" si="14"/>
        <v>770777.59999999998</v>
      </c>
      <c r="E44" s="81">
        <f t="shared" si="14"/>
        <v>0</v>
      </c>
      <c r="F44" s="81">
        <f t="shared" si="14"/>
        <v>0</v>
      </c>
      <c r="G44" s="81">
        <f t="shared" si="14"/>
        <v>770777.59999999998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0</v>
      </c>
      <c r="D47" s="81">
        <f t="shared" si="15"/>
        <v>770777.59999999998</v>
      </c>
      <c r="E47" s="122">
        <v>0</v>
      </c>
      <c r="F47" s="122">
        <v>0</v>
      </c>
      <c r="G47" s="81">
        <f t="shared" si="16"/>
        <v>770777.59999999998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0</v>
      </c>
      <c r="D53" s="81">
        <f t="shared" si="17"/>
        <v>50247323.399999999</v>
      </c>
      <c r="E53" s="81">
        <f t="shared" si="17"/>
        <v>0</v>
      </c>
      <c r="F53" s="81">
        <f t="shared" si="17"/>
        <v>0</v>
      </c>
      <c r="G53" s="81">
        <f t="shared" si="17"/>
        <v>50247323.399999999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0</v>
      </c>
      <c r="D58" s="81">
        <f t="shared" si="18"/>
        <v>50247323.399999999</v>
      </c>
      <c r="E58" s="122">
        <v>0</v>
      </c>
      <c r="F58" s="122">
        <v>0</v>
      </c>
      <c r="G58" s="81">
        <f t="shared" si="19"/>
        <v>50247323.399999999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9194791.6699999999</v>
      </c>
      <c r="D77" s="82">
        <f t="shared" si="26"/>
        <v>130072647.92999999</v>
      </c>
      <c r="E77" s="82">
        <f t="shared" si="26"/>
        <v>23422096.379999999</v>
      </c>
      <c r="F77" s="82">
        <f t="shared" si="26"/>
        <v>23422096.379999999</v>
      </c>
      <c r="G77" s="82">
        <f t="shared" si="26"/>
        <v>106650551.54999998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0</v>
      </c>
      <c r="D9" s="85">
        <f t="shared" si="0"/>
        <v>49269728.380000003</v>
      </c>
      <c r="E9" s="85">
        <f t="shared" si="0"/>
        <v>20939348.84</v>
      </c>
      <c r="F9" s="85">
        <f t="shared" si="0"/>
        <v>20939348.84</v>
      </c>
      <c r="G9" s="85">
        <f t="shared" si="0"/>
        <v>28330379.540000003</v>
      </c>
    </row>
    <row r="10" spans="1:7">
      <c r="A10" s="35" t="s">
        <v>327</v>
      </c>
      <c r="B10" s="123">
        <v>49269728.380000003</v>
      </c>
      <c r="C10" s="123">
        <v>0</v>
      </c>
      <c r="D10" s="86">
        <f>B10+C10</f>
        <v>49269728.380000003</v>
      </c>
      <c r="E10" s="123">
        <v>20939348.84</v>
      </c>
      <c r="F10" s="123">
        <v>20939348.84</v>
      </c>
      <c r="G10" s="86">
        <f>D10-E10</f>
        <v>28330379.540000003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0</v>
      </c>
      <c r="D21" s="85">
        <f t="shared" si="3"/>
        <v>45288143</v>
      </c>
      <c r="E21" s="85">
        <f t="shared" si="3"/>
        <v>0</v>
      </c>
      <c r="F21" s="85">
        <f t="shared" si="3"/>
        <v>0</v>
      </c>
      <c r="G21" s="85">
        <f t="shared" si="3"/>
        <v>45288143</v>
      </c>
    </row>
    <row r="22" spans="1:7">
      <c r="A22" s="35" t="s">
        <v>327</v>
      </c>
      <c r="B22" s="123">
        <v>45288143</v>
      </c>
      <c r="C22" s="123">
        <v>0</v>
      </c>
      <c r="D22" s="86">
        <f>B22+C22</f>
        <v>45288143</v>
      </c>
      <c r="E22" s="123">
        <v>0</v>
      </c>
      <c r="F22" s="123">
        <v>0</v>
      </c>
      <c r="G22" s="86">
        <f>D22-E22</f>
        <v>45288143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0</v>
      </c>
      <c r="D33" s="85">
        <f t="shared" si="6"/>
        <v>94557871.379999995</v>
      </c>
      <c r="E33" s="85">
        <f t="shared" si="6"/>
        <v>20939348.84</v>
      </c>
      <c r="F33" s="85">
        <f t="shared" si="6"/>
        <v>20939348.84</v>
      </c>
      <c r="G33" s="85">
        <f t="shared" si="6"/>
        <v>73618522.540000007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2026-04-15T23:36:32Z</cp:lastPrinted>
  <dcterms:created xsi:type="dcterms:W3CDTF">2018-11-21T18:09:30Z</dcterms:created>
  <dcterms:modified xsi:type="dcterms:W3CDTF">2026-04-15T23:37:29Z</dcterms:modified>
</cp:coreProperties>
</file>