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5.- IT\6.- IDF\"/>
    </mc:Choice>
  </mc:AlternateContent>
  <xr:revisionPtr revIDLastSave="0" documentId="8_{5BC23365-C9A9-412D-941B-F456C5F5A20A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4" sheetId="1" r:id="rId1"/>
  </sheets>
  <definedNames>
    <definedName name="_xlnm.Print_Area" localSheetId="0">'Formato 4'!$A$1:$E$75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C37" i="1"/>
  <c r="B37" i="1"/>
  <c r="D29" i="1"/>
  <c r="C29" i="1"/>
  <c r="B29" i="1"/>
  <c r="D13" i="1"/>
  <c r="C13" i="1"/>
  <c r="B13" i="1"/>
  <c r="D44" i="1" l="1"/>
  <c r="D11" i="1" s="1"/>
  <c r="D8" i="1" s="1"/>
  <c r="D21" i="1" s="1"/>
  <c r="D23" i="1" s="1"/>
  <c r="D25" i="1" s="1"/>
  <c r="D33" i="1" s="1"/>
  <c r="B57" i="1"/>
  <c r="B59" i="1" s="1"/>
  <c r="D57" i="1"/>
  <c r="D59" i="1" s="1"/>
  <c r="C44" i="1"/>
  <c r="C11" i="1" s="1"/>
  <c r="C8" i="1" s="1"/>
  <c r="C21" i="1" s="1"/>
  <c r="C23" i="1" s="1"/>
  <c r="C25" i="1" s="1"/>
  <c r="C33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<sst xmlns="http://schemas.openxmlformats.org/spreadsheetml/2006/main" count="70" uniqueCount="48">
  <si>
    <t>Formato 4 Balance Presupuestario - LDF</t>
  </si>
  <si>
    <t>Balance Presupuestario - LDF</t>
  </si>
  <si>
    <t>(PESOS)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</si>
  <si>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</si>
  <si>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</si>
  <si>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</si>
  <si>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</si>
  <si>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</si>
  <si>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</si>
  <si>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</si>
  <si>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</si>
  <si>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</si>
  <si>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</si>
  <si>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</si>
  <si>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</si>
  <si>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</si>
  <si>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</si>
  <si>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</si>
  <si>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</si>
  <si>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</si>
  <si>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</si>
  <si>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</si>
  <si>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</si>
  <si>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</si>
  <si>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</si>
  <si>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</si>
  <si>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</si>
  <si>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</si>
  <si>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</si>
  <si>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</si>
  <si>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</si>
  <si>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</si>
  <si>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</si>
  <si>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</si>
  <si>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</si>
  <si>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</si>
  <si>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</si>
  <si>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</si>
  <si>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VIII. Balance Presupuestario de Recursos Etiquetados sin Financiamiento Neto (VIII = VII – A3.2)</t>
  </si>
  <si>
    <t>V. Balance Presupuestario de Recursos Disponibles (V = A1 + A3.1 – B 1 + C1)</t>
  </si>
  <si>
    <t>VII. Balance Presupuestario de Recursos Etiquetados (VII = A2 + A3.2 – B2 + C2)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</si>
  <si>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</si>
  <si>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</si>
  <si>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septiembre de 2026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</si>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</sst>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  <numFmt numFmtId="169" formatCode="_-[$€-2]* #,##0.00_-;\-[$€-2]* #,##0.00_-;_-[$€-2]* &quot;-&quot;??_-"/>
    <numFmt numFmtId="170" formatCode="General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977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9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70" fontId="8" fillId="0" borderId="0"/>
    <xf numFmtId="169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9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4" fontId="7" fillId="0" borderId="0" xfId="6" applyNumberFormat="1" applyFont="1" applyFill="1" applyBorder="1" applyAlignment="1" applyProtection="1">
      <alignment vertical="top" wrapText="1"/>
      <protection locked="0"/>
    </xf>
    <xf numFmtId="0" fontId="7" fillId="0" borderId="0" xfId="6" applyFont="1" applyFill="1" applyBorder="1" applyAlignment="1" applyProtection="1">
      <alignment horizontal="center" vertical="top" wrapText="1"/>
      <protection locked="0"/>
    </xf>
    <xf numFmtId="0" fontId="7" fillId="0" borderId="0" xfId="6" applyFont="1" applyFill="1" applyBorder="1" applyAlignment="1" applyProtection="1">
      <alignment vertical="center" wrapText="1"/>
      <protection locked="0"/>
    </xf>
    <xf numFmtId="0" fontId="7" fillId="0" borderId="0" xfId="6" applyFont="1" applyFill="1" applyBorder="1" applyAlignment="1" applyProtection="1">
      <alignment horizontal="center" vertical="center" wrapText="1"/>
      <protection locked="0"/>
    </xf>
    <xf numFmtId="4" fontId="7" fillId="0" borderId="0" xfId="6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</cellXfs>
  <cellStyles count="977">
    <cellStyle name="=C:\WINNT\SYSTEM32\COMMAND.COM" xfId="23" xr:uid="{00000000-0005-0000-0000-000000000000}"/>
    <cellStyle name="Euro" xfId="24" xr:uid="{00000000-0005-0000-0000-000001000000}"/>
    <cellStyle name="Millares" xfId="1" builtinId="3"/>
    <cellStyle name="Millares 2" xfId="25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2 2 2" xfId="832" xr:uid="{00000000-0005-0000-0000-000001000000}"/>
    <cellStyle name="Millares 2 10 2 3" xfId="633" xr:uid="{00000000-0005-0000-0000-000001000000}"/>
    <cellStyle name="Millares 2 10 3" xfId="277" xr:uid="{00000000-0005-0000-0000-000001000000}"/>
    <cellStyle name="Millares 2 10 3 2" xfId="738" xr:uid="{00000000-0005-0000-0000-000001000000}"/>
    <cellStyle name="Millares 2 10 4" xfId="540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2 2 2" xfId="841" xr:uid="{00000000-0005-0000-0000-000002000000}"/>
    <cellStyle name="Millares 2 11 2 3" xfId="642" xr:uid="{00000000-0005-0000-0000-000002000000}"/>
    <cellStyle name="Millares 2 11 3" xfId="286" xr:uid="{00000000-0005-0000-0000-000002000000}"/>
    <cellStyle name="Millares 2 11 3 2" xfId="747" xr:uid="{00000000-0005-0000-0000-000002000000}"/>
    <cellStyle name="Millares 2 11 4" xfId="549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2 2 2" xfId="865" xr:uid="{00000000-0005-0000-0000-000002000000}"/>
    <cellStyle name="Millares 2 12 2 3" xfId="666" xr:uid="{00000000-0005-0000-0000-000002000000}"/>
    <cellStyle name="Millares 2 12 3" xfId="310" xr:uid="{00000000-0005-0000-0000-000002000000}"/>
    <cellStyle name="Millares 2 12 3 2" xfId="771" xr:uid="{00000000-0005-0000-0000-000002000000}"/>
    <cellStyle name="Millares 2 12 4" xfId="573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2 2 2" xfId="871" xr:uid="{00000000-0005-0000-0000-000001000000}"/>
    <cellStyle name="Millares 2 13 2 3" xfId="672" xr:uid="{00000000-0005-0000-0000-000001000000}"/>
    <cellStyle name="Millares 2 13 3" xfId="316" xr:uid="{00000000-0005-0000-0000-000001000000}"/>
    <cellStyle name="Millares 2 13 3 2" xfId="777" xr:uid="{00000000-0005-0000-0000-000001000000}"/>
    <cellStyle name="Millares 2 13 4" xfId="579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2 2 2" xfId="876" xr:uid="{00000000-0005-0000-0000-000002000000}"/>
    <cellStyle name="Millares 2 14 2 3" xfId="677" xr:uid="{00000000-0005-0000-0000-000002000000}"/>
    <cellStyle name="Millares 2 14 3" xfId="321" xr:uid="{00000000-0005-0000-0000-000002000000}"/>
    <cellStyle name="Millares 2 14 3 2" xfId="782" xr:uid="{00000000-0005-0000-0000-000002000000}"/>
    <cellStyle name="Millares 2 14 4" xfId="584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2 2 2" xfId="883" xr:uid="{00000000-0005-0000-0000-000001000000}"/>
    <cellStyle name="Millares 2 15 2 3" xfId="684" xr:uid="{00000000-0005-0000-0000-000001000000}"/>
    <cellStyle name="Millares 2 15 3" xfId="328" xr:uid="{00000000-0005-0000-0000-000001000000}"/>
    <cellStyle name="Millares 2 15 3 2" xfId="789" xr:uid="{00000000-0005-0000-0000-000001000000}"/>
    <cellStyle name="Millares 2 15 4" xfId="590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2 2 2" xfId="888" xr:uid="{00000000-0005-0000-0000-000002000000}"/>
    <cellStyle name="Millares 2 16 2 3" xfId="689" xr:uid="{00000000-0005-0000-0000-000002000000}"/>
    <cellStyle name="Millares 2 16 3" xfId="333" xr:uid="{00000000-0005-0000-0000-000002000000}"/>
    <cellStyle name="Millares 2 16 3 2" xfId="794" xr:uid="{00000000-0005-0000-0000-000002000000}"/>
    <cellStyle name="Millares 2 16 4" xfId="595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7 2 2" xfId="799" xr:uid="{00000000-0005-0000-0000-000002000000}"/>
    <cellStyle name="Millares 2 17 3" xfId="600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8 2 2" xfId="808" xr:uid="{00000000-0005-0000-0000-000002000000}"/>
    <cellStyle name="Millares 2 18 3" xfId="609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19 2 2" xfId="893" xr:uid="{00000000-0005-0000-0000-000002000000}"/>
    <cellStyle name="Millares 2 19 3" xfId="694" xr:uid="{00000000-0005-0000-0000-000002000000}"/>
    <cellStyle name="Millares 2 2" xfId="26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2 2 2" xfId="884" xr:uid="{00000000-0005-0000-0000-000002000000}"/>
    <cellStyle name="Millares 2 2 10 2 3" xfId="685" xr:uid="{00000000-0005-0000-0000-000002000000}"/>
    <cellStyle name="Millares 2 2 10 3" xfId="329" xr:uid="{00000000-0005-0000-0000-000002000000}"/>
    <cellStyle name="Millares 2 2 10 3 2" xfId="790" xr:uid="{00000000-0005-0000-0000-000002000000}"/>
    <cellStyle name="Millares 2 2 10 4" xfId="591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2 2 2" xfId="889" xr:uid="{00000000-0005-0000-0000-000003000000}"/>
    <cellStyle name="Millares 2 2 11 2 3" xfId="690" xr:uid="{00000000-0005-0000-0000-000003000000}"/>
    <cellStyle name="Millares 2 2 11 3" xfId="334" xr:uid="{00000000-0005-0000-0000-000003000000}"/>
    <cellStyle name="Millares 2 2 11 3 2" xfId="795" xr:uid="{00000000-0005-0000-0000-000003000000}"/>
    <cellStyle name="Millares 2 2 11 4" xfId="596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2 2 2" xfId="800" xr:uid="{00000000-0005-0000-0000-000003000000}"/>
    <cellStyle name="Millares 2 2 12 3" xfId="601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3 2 2" xfId="809" xr:uid="{00000000-0005-0000-0000-000003000000}"/>
    <cellStyle name="Millares 2 2 13 3" xfId="610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4 2 2" xfId="894" xr:uid="{00000000-0005-0000-0000-000003000000}"/>
    <cellStyle name="Millares 2 2 14 3" xfId="695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5 2 2" xfId="900" xr:uid="{00000000-0005-0000-0000-000003000000}"/>
    <cellStyle name="Millares 2 2 15 3" xfId="701" xr:uid="{00000000-0005-0000-0000-000003000000}"/>
    <cellStyle name="Millares 2 2 16" xfId="240" xr:uid="{00000000-0005-0000-0000-000003000000}"/>
    <cellStyle name="Millares 2 2 16 2" xfId="706" xr:uid="{00000000-0005-0000-0000-000003000000}"/>
    <cellStyle name="Millares 2 2 17" xfId="251" xr:uid="{00000000-0005-0000-0000-000003000000}"/>
    <cellStyle name="Millares 2 2 17 2" xfId="715" xr:uid="{00000000-0005-0000-0000-000003000000}"/>
    <cellStyle name="Millares 2 2 18" xfId="444" xr:uid="{00000000-0005-0000-0000-000003000000}"/>
    <cellStyle name="Millares 2 2 18 2" xfId="905" xr:uid="{00000000-0005-0000-0000-000003000000}"/>
    <cellStyle name="Millares 2 2 19" xfId="450" xr:uid="{00000000-0005-0000-0000-000003000000}"/>
    <cellStyle name="Millares 2 2 19 2" xfId="911" xr:uid="{00000000-0005-0000-0000-000003000000}"/>
    <cellStyle name="Millares 2 2 2" xfId="38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2 2 2" xfId="847" xr:uid="{00000000-0005-0000-0000-000003000000}"/>
    <cellStyle name="Millares 2 2 2 2 2 3" xfId="648" xr:uid="{00000000-0005-0000-0000-000003000000}"/>
    <cellStyle name="Millares 2 2 2 2 3" xfId="292" xr:uid="{00000000-0005-0000-0000-000003000000}"/>
    <cellStyle name="Millares 2 2 2 2 3 2" xfId="753" xr:uid="{00000000-0005-0000-0000-000003000000}"/>
    <cellStyle name="Millares 2 2 2 2 4" xfId="555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3 2 2" xfId="814" xr:uid="{00000000-0005-0000-0000-000003000000}"/>
    <cellStyle name="Millares 2 2 2 3 3" xfId="615" xr:uid="{00000000-0005-0000-0000-000003000000}"/>
    <cellStyle name="Millares 2 2 2 4" xfId="258" xr:uid="{00000000-0005-0000-0000-000003000000}"/>
    <cellStyle name="Millares 2 2 2 4 2" xfId="720" xr:uid="{00000000-0005-0000-0000-000003000000}"/>
    <cellStyle name="Millares 2 2 2 5" xfId="521" xr:uid="{00000000-0005-0000-0000-000003000000}"/>
    <cellStyle name="Millares 2 2 20" xfId="456" xr:uid="{00000000-0005-0000-0000-000003000000}"/>
    <cellStyle name="Millares 2 2 20 2" xfId="917" xr:uid="{00000000-0005-0000-0000-000003000000}"/>
    <cellStyle name="Millares 2 2 21" xfId="464" xr:uid="{00000000-0005-0000-0000-000003000000}"/>
    <cellStyle name="Millares 2 2 21 2" xfId="922" xr:uid="{00000000-0005-0000-0000-000003000000}"/>
    <cellStyle name="Millares 2 2 22" xfId="470" xr:uid="{00000000-0005-0000-0000-000003000000}"/>
    <cellStyle name="Millares 2 2 22 2" xfId="928" xr:uid="{00000000-0005-0000-0000-000003000000}"/>
    <cellStyle name="Millares 2 2 23" xfId="476" xr:uid="{00000000-0005-0000-0000-000003000000}"/>
    <cellStyle name="Millares 2 2 23 2" xfId="934" xr:uid="{00000000-0005-0000-0000-000003000000}"/>
    <cellStyle name="Millares 2 2 24" xfId="482" xr:uid="{00000000-0005-0000-0000-000003000000}"/>
    <cellStyle name="Millares 2 2 24 2" xfId="940" xr:uid="{00000000-0005-0000-0000-000003000000}"/>
    <cellStyle name="Millares 2 2 25" xfId="487" xr:uid="{00000000-0005-0000-0000-000003000000}"/>
    <cellStyle name="Millares 2 2 25 2" xfId="945" xr:uid="{00000000-0005-0000-0000-000003000000}"/>
    <cellStyle name="Millares 2 2 26" xfId="493" xr:uid="{00000000-0005-0000-0000-000003000000}"/>
    <cellStyle name="Millares 2 2 26 2" xfId="951" xr:uid="{00000000-0005-0000-0000-000003000000}"/>
    <cellStyle name="Millares 2 2 27" xfId="498" xr:uid="{00000000-0005-0000-0000-000003000000}"/>
    <cellStyle name="Millares 2 2 27 2" xfId="956" xr:uid="{00000000-0005-0000-0000-000003000000}"/>
    <cellStyle name="Millares 2 2 28" xfId="503" xr:uid="{00000000-0005-0000-0000-000003000000}"/>
    <cellStyle name="Millares 2 2 29" xfId="514" xr:uid="{00000000-0005-0000-0000-000003000000}"/>
    <cellStyle name="Millares 2 2 3" xfId="49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2 2 2" xfId="856" xr:uid="{00000000-0005-0000-0000-000003000000}"/>
    <cellStyle name="Millares 2 2 3 2 2 3" xfId="657" xr:uid="{00000000-0005-0000-0000-000003000000}"/>
    <cellStyle name="Millares 2 2 3 2 3" xfId="301" xr:uid="{00000000-0005-0000-0000-000003000000}"/>
    <cellStyle name="Millares 2 2 3 2 3 2" xfId="762" xr:uid="{00000000-0005-0000-0000-000003000000}"/>
    <cellStyle name="Millares 2 2 3 2 4" xfId="564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3 2 2" xfId="823" xr:uid="{00000000-0005-0000-0000-000003000000}"/>
    <cellStyle name="Millares 2 2 3 3 3" xfId="624" xr:uid="{00000000-0005-0000-0000-000003000000}"/>
    <cellStyle name="Millares 2 2 3 4" xfId="267" xr:uid="{00000000-0005-0000-0000-000003000000}"/>
    <cellStyle name="Millares 2 2 3 4 2" xfId="729" xr:uid="{00000000-0005-0000-0000-000003000000}"/>
    <cellStyle name="Millares 2 2 3 5" xfId="530" xr:uid="{00000000-0005-0000-0000-000003000000}"/>
    <cellStyle name="Millares 2 2 30" xfId="961" xr:uid="{00000000-0005-0000-0000-000003000000}"/>
    <cellStyle name="Millares 2 2 31" xfId="966" xr:uid="{00000000-0005-0000-0000-000003000000}"/>
    <cellStyle name="Millares 2 2 32" xfId="972" xr:uid="{00000000-0005-0000-0000-000003000000}"/>
    <cellStyle name="Millares 2 2 4" xfId="58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2 2 2" xfId="861" xr:uid="{00000000-0005-0000-0000-000003000000}"/>
    <cellStyle name="Millares 2 2 4 2 2 3" xfId="662" xr:uid="{00000000-0005-0000-0000-000003000000}"/>
    <cellStyle name="Millares 2 2 4 2 3" xfId="306" xr:uid="{00000000-0005-0000-0000-000003000000}"/>
    <cellStyle name="Millares 2 2 4 2 3 2" xfId="767" xr:uid="{00000000-0005-0000-0000-000003000000}"/>
    <cellStyle name="Millares 2 2 4 2 4" xfId="569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3 2 2" xfId="828" xr:uid="{00000000-0005-0000-0000-000003000000}"/>
    <cellStyle name="Millares 2 2 4 3 3" xfId="629" xr:uid="{00000000-0005-0000-0000-000003000000}"/>
    <cellStyle name="Millares 2 2 4 4" xfId="272" xr:uid="{00000000-0005-0000-0000-000003000000}"/>
    <cellStyle name="Millares 2 2 4 4 2" xfId="734" xr:uid="{00000000-0005-0000-0000-000003000000}"/>
    <cellStyle name="Millares 2 2 4 5" xfId="535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2 2 2" xfId="833" xr:uid="{00000000-0005-0000-0000-000002000000}"/>
    <cellStyle name="Millares 2 2 5 2 3" xfId="634" xr:uid="{00000000-0005-0000-0000-000002000000}"/>
    <cellStyle name="Millares 2 2 5 3" xfId="278" xr:uid="{00000000-0005-0000-0000-000002000000}"/>
    <cellStyle name="Millares 2 2 5 3 2" xfId="739" xr:uid="{00000000-0005-0000-0000-000002000000}"/>
    <cellStyle name="Millares 2 2 5 4" xfId="541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2 2 2" xfId="842" xr:uid="{00000000-0005-0000-0000-000003000000}"/>
    <cellStyle name="Millares 2 2 6 2 3" xfId="643" xr:uid="{00000000-0005-0000-0000-000003000000}"/>
    <cellStyle name="Millares 2 2 6 3" xfId="287" xr:uid="{00000000-0005-0000-0000-000003000000}"/>
    <cellStyle name="Millares 2 2 6 3 2" xfId="748" xr:uid="{00000000-0005-0000-0000-000003000000}"/>
    <cellStyle name="Millares 2 2 6 4" xfId="550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2 2 2" xfId="866" xr:uid="{00000000-0005-0000-0000-000003000000}"/>
    <cellStyle name="Millares 2 2 7 2 3" xfId="667" xr:uid="{00000000-0005-0000-0000-000003000000}"/>
    <cellStyle name="Millares 2 2 7 3" xfId="311" xr:uid="{00000000-0005-0000-0000-000003000000}"/>
    <cellStyle name="Millares 2 2 7 3 2" xfId="772" xr:uid="{00000000-0005-0000-0000-000003000000}"/>
    <cellStyle name="Millares 2 2 7 4" xfId="574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2 2 2" xfId="872" xr:uid="{00000000-0005-0000-0000-000002000000}"/>
    <cellStyle name="Millares 2 2 8 2 3" xfId="673" xr:uid="{00000000-0005-0000-0000-000002000000}"/>
    <cellStyle name="Millares 2 2 8 3" xfId="317" xr:uid="{00000000-0005-0000-0000-000002000000}"/>
    <cellStyle name="Millares 2 2 8 3 2" xfId="778" xr:uid="{00000000-0005-0000-0000-000002000000}"/>
    <cellStyle name="Millares 2 2 8 4" xfId="580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2 2 2" xfId="877" xr:uid="{00000000-0005-0000-0000-000003000000}"/>
    <cellStyle name="Millares 2 2 9 2 3" xfId="678" xr:uid="{00000000-0005-0000-0000-000003000000}"/>
    <cellStyle name="Millares 2 2 9 3" xfId="322" xr:uid="{00000000-0005-0000-0000-000003000000}"/>
    <cellStyle name="Millares 2 2 9 3 2" xfId="783" xr:uid="{00000000-0005-0000-0000-000003000000}"/>
    <cellStyle name="Millares 2 2 9 4" xfId="585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0 2 2" xfId="899" xr:uid="{00000000-0005-0000-0000-000002000000}"/>
    <cellStyle name="Millares 2 20 3" xfId="700" xr:uid="{00000000-0005-0000-0000-000002000000}"/>
    <cellStyle name="Millares 2 21" xfId="239" xr:uid="{00000000-0005-0000-0000-000002000000}"/>
    <cellStyle name="Millares 2 21 2" xfId="705" xr:uid="{00000000-0005-0000-0000-000002000000}"/>
    <cellStyle name="Millares 2 22" xfId="250" xr:uid="{00000000-0005-0000-0000-000002000000}"/>
    <cellStyle name="Millares 2 22 2" xfId="714" xr:uid="{00000000-0005-0000-0000-000002000000}"/>
    <cellStyle name="Millares 2 23" xfId="443" xr:uid="{00000000-0005-0000-0000-000002000000}"/>
    <cellStyle name="Millares 2 23 2" xfId="904" xr:uid="{00000000-0005-0000-0000-000002000000}"/>
    <cellStyle name="Millares 2 24" xfId="449" xr:uid="{00000000-0005-0000-0000-000002000000}"/>
    <cellStyle name="Millares 2 24 2" xfId="910" xr:uid="{00000000-0005-0000-0000-000002000000}"/>
    <cellStyle name="Millares 2 25" xfId="455" xr:uid="{00000000-0005-0000-0000-000002000000}"/>
    <cellStyle name="Millares 2 25 2" xfId="916" xr:uid="{00000000-0005-0000-0000-000002000000}"/>
    <cellStyle name="Millares 2 26" xfId="463" xr:uid="{00000000-0005-0000-0000-000002000000}"/>
    <cellStyle name="Millares 2 26 2" xfId="921" xr:uid="{00000000-0005-0000-0000-000002000000}"/>
    <cellStyle name="Millares 2 27" xfId="469" xr:uid="{00000000-0005-0000-0000-000002000000}"/>
    <cellStyle name="Millares 2 27 2" xfId="927" xr:uid="{00000000-0005-0000-0000-000002000000}"/>
    <cellStyle name="Millares 2 28" xfId="475" xr:uid="{00000000-0005-0000-0000-000002000000}"/>
    <cellStyle name="Millares 2 28 2" xfId="933" xr:uid="{00000000-0005-0000-0000-000002000000}"/>
    <cellStyle name="Millares 2 29" xfId="481" xr:uid="{00000000-0005-0000-0000-000002000000}"/>
    <cellStyle name="Millares 2 29 2" xfId="939" xr:uid="{00000000-0005-0000-0000-000002000000}"/>
    <cellStyle name="Millares 2 3" xfId="27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2 2 2" xfId="885" xr:uid="{00000000-0005-0000-0000-000003000000}"/>
    <cellStyle name="Millares 2 3 10 2 3" xfId="686" xr:uid="{00000000-0005-0000-0000-000003000000}"/>
    <cellStyle name="Millares 2 3 10 3" xfId="330" xr:uid="{00000000-0005-0000-0000-000003000000}"/>
    <cellStyle name="Millares 2 3 10 3 2" xfId="791" xr:uid="{00000000-0005-0000-0000-000003000000}"/>
    <cellStyle name="Millares 2 3 10 4" xfId="592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2 2 2" xfId="890" xr:uid="{00000000-0005-0000-0000-000004000000}"/>
    <cellStyle name="Millares 2 3 11 2 3" xfId="691" xr:uid="{00000000-0005-0000-0000-000004000000}"/>
    <cellStyle name="Millares 2 3 11 3" xfId="335" xr:uid="{00000000-0005-0000-0000-000004000000}"/>
    <cellStyle name="Millares 2 3 11 3 2" xfId="796" xr:uid="{00000000-0005-0000-0000-000004000000}"/>
    <cellStyle name="Millares 2 3 11 4" xfId="597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2 2 2" xfId="801" xr:uid="{00000000-0005-0000-0000-000004000000}"/>
    <cellStyle name="Millares 2 3 12 3" xfId="602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3 2 2" xfId="810" xr:uid="{00000000-0005-0000-0000-000004000000}"/>
    <cellStyle name="Millares 2 3 13 3" xfId="611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4 2 2" xfId="895" xr:uid="{00000000-0005-0000-0000-000004000000}"/>
    <cellStyle name="Millares 2 3 14 3" xfId="696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5 2 2" xfId="901" xr:uid="{00000000-0005-0000-0000-000004000000}"/>
    <cellStyle name="Millares 2 3 15 3" xfId="702" xr:uid="{00000000-0005-0000-0000-000004000000}"/>
    <cellStyle name="Millares 2 3 16" xfId="241" xr:uid="{00000000-0005-0000-0000-000004000000}"/>
    <cellStyle name="Millares 2 3 16 2" xfId="707" xr:uid="{00000000-0005-0000-0000-000004000000}"/>
    <cellStyle name="Millares 2 3 17" xfId="252" xr:uid="{00000000-0005-0000-0000-000004000000}"/>
    <cellStyle name="Millares 2 3 17 2" xfId="716" xr:uid="{00000000-0005-0000-0000-000004000000}"/>
    <cellStyle name="Millares 2 3 18" xfId="445" xr:uid="{00000000-0005-0000-0000-000004000000}"/>
    <cellStyle name="Millares 2 3 18 2" xfId="906" xr:uid="{00000000-0005-0000-0000-000004000000}"/>
    <cellStyle name="Millares 2 3 19" xfId="451" xr:uid="{00000000-0005-0000-0000-000004000000}"/>
    <cellStyle name="Millares 2 3 19 2" xfId="912" xr:uid="{00000000-0005-0000-0000-000004000000}"/>
    <cellStyle name="Millares 2 3 2" xfId="39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2 2 2" xfId="848" xr:uid="{00000000-0005-0000-0000-000004000000}"/>
    <cellStyle name="Millares 2 3 2 2 2 3" xfId="649" xr:uid="{00000000-0005-0000-0000-000004000000}"/>
    <cellStyle name="Millares 2 3 2 2 3" xfId="293" xr:uid="{00000000-0005-0000-0000-000004000000}"/>
    <cellStyle name="Millares 2 3 2 2 3 2" xfId="754" xr:uid="{00000000-0005-0000-0000-000004000000}"/>
    <cellStyle name="Millares 2 3 2 2 4" xfId="556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3 2 2" xfId="815" xr:uid="{00000000-0005-0000-0000-000004000000}"/>
    <cellStyle name="Millares 2 3 2 3 3" xfId="616" xr:uid="{00000000-0005-0000-0000-000004000000}"/>
    <cellStyle name="Millares 2 3 2 4" xfId="259" xr:uid="{00000000-0005-0000-0000-000004000000}"/>
    <cellStyle name="Millares 2 3 2 4 2" xfId="721" xr:uid="{00000000-0005-0000-0000-000004000000}"/>
    <cellStyle name="Millares 2 3 2 5" xfId="522" xr:uid="{00000000-0005-0000-0000-000004000000}"/>
    <cellStyle name="Millares 2 3 20" xfId="457" xr:uid="{00000000-0005-0000-0000-000004000000}"/>
    <cellStyle name="Millares 2 3 20 2" xfId="918" xr:uid="{00000000-0005-0000-0000-000004000000}"/>
    <cellStyle name="Millares 2 3 21" xfId="465" xr:uid="{00000000-0005-0000-0000-000004000000}"/>
    <cellStyle name="Millares 2 3 21 2" xfId="923" xr:uid="{00000000-0005-0000-0000-000004000000}"/>
    <cellStyle name="Millares 2 3 22" xfId="471" xr:uid="{00000000-0005-0000-0000-000004000000}"/>
    <cellStyle name="Millares 2 3 22 2" xfId="929" xr:uid="{00000000-0005-0000-0000-000004000000}"/>
    <cellStyle name="Millares 2 3 23" xfId="477" xr:uid="{00000000-0005-0000-0000-000004000000}"/>
    <cellStyle name="Millares 2 3 23 2" xfId="935" xr:uid="{00000000-0005-0000-0000-000004000000}"/>
    <cellStyle name="Millares 2 3 24" xfId="483" xr:uid="{00000000-0005-0000-0000-000004000000}"/>
    <cellStyle name="Millares 2 3 24 2" xfId="941" xr:uid="{00000000-0005-0000-0000-000004000000}"/>
    <cellStyle name="Millares 2 3 25" xfId="488" xr:uid="{00000000-0005-0000-0000-000004000000}"/>
    <cellStyle name="Millares 2 3 25 2" xfId="946" xr:uid="{00000000-0005-0000-0000-000004000000}"/>
    <cellStyle name="Millares 2 3 26" xfId="494" xr:uid="{00000000-0005-0000-0000-000004000000}"/>
    <cellStyle name="Millares 2 3 26 2" xfId="952" xr:uid="{00000000-0005-0000-0000-000004000000}"/>
    <cellStyle name="Millares 2 3 27" xfId="499" xr:uid="{00000000-0005-0000-0000-000004000000}"/>
    <cellStyle name="Millares 2 3 27 2" xfId="957" xr:uid="{00000000-0005-0000-0000-000004000000}"/>
    <cellStyle name="Millares 2 3 28" xfId="504" xr:uid="{00000000-0005-0000-0000-000004000000}"/>
    <cellStyle name="Millares 2 3 29" xfId="515" xr:uid="{00000000-0005-0000-0000-000004000000}"/>
    <cellStyle name="Millares 2 3 3" xfId="50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2 2 2" xfId="857" xr:uid="{00000000-0005-0000-0000-000004000000}"/>
    <cellStyle name="Millares 2 3 3 2 2 3" xfId="658" xr:uid="{00000000-0005-0000-0000-000004000000}"/>
    <cellStyle name="Millares 2 3 3 2 3" xfId="302" xr:uid="{00000000-0005-0000-0000-000004000000}"/>
    <cellStyle name="Millares 2 3 3 2 3 2" xfId="763" xr:uid="{00000000-0005-0000-0000-000004000000}"/>
    <cellStyle name="Millares 2 3 3 2 4" xfId="565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3 2 2" xfId="824" xr:uid="{00000000-0005-0000-0000-000004000000}"/>
    <cellStyle name="Millares 2 3 3 3 3" xfId="625" xr:uid="{00000000-0005-0000-0000-000004000000}"/>
    <cellStyle name="Millares 2 3 3 4" xfId="268" xr:uid="{00000000-0005-0000-0000-000004000000}"/>
    <cellStyle name="Millares 2 3 3 4 2" xfId="730" xr:uid="{00000000-0005-0000-0000-000004000000}"/>
    <cellStyle name="Millares 2 3 3 5" xfId="531" xr:uid="{00000000-0005-0000-0000-000004000000}"/>
    <cellStyle name="Millares 2 3 30" xfId="962" xr:uid="{00000000-0005-0000-0000-000004000000}"/>
    <cellStyle name="Millares 2 3 31" xfId="967" xr:uid="{00000000-0005-0000-0000-000004000000}"/>
    <cellStyle name="Millares 2 3 32" xfId="973" xr:uid="{00000000-0005-0000-0000-000004000000}"/>
    <cellStyle name="Millares 2 3 4" xfId="59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2 2 2" xfId="862" xr:uid="{00000000-0005-0000-0000-000004000000}"/>
    <cellStyle name="Millares 2 3 4 2 2 3" xfId="663" xr:uid="{00000000-0005-0000-0000-000004000000}"/>
    <cellStyle name="Millares 2 3 4 2 3" xfId="307" xr:uid="{00000000-0005-0000-0000-000004000000}"/>
    <cellStyle name="Millares 2 3 4 2 3 2" xfId="768" xr:uid="{00000000-0005-0000-0000-000004000000}"/>
    <cellStyle name="Millares 2 3 4 2 4" xfId="570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3 2 2" xfId="829" xr:uid="{00000000-0005-0000-0000-000004000000}"/>
    <cellStyle name="Millares 2 3 4 3 3" xfId="630" xr:uid="{00000000-0005-0000-0000-000004000000}"/>
    <cellStyle name="Millares 2 3 4 4" xfId="273" xr:uid="{00000000-0005-0000-0000-000004000000}"/>
    <cellStyle name="Millares 2 3 4 4 2" xfId="735" xr:uid="{00000000-0005-0000-0000-000004000000}"/>
    <cellStyle name="Millares 2 3 4 5" xfId="536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2 2 2" xfId="834" xr:uid="{00000000-0005-0000-0000-000003000000}"/>
    <cellStyle name="Millares 2 3 5 2 3" xfId="635" xr:uid="{00000000-0005-0000-0000-000003000000}"/>
    <cellStyle name="Millares 2 3 5 3" xfId="279" xr:uid="{00000000-0005-0000-0000-000003000000}"/>
    <cellStyle name="Millares 2 3 5 3 2" xfId="740" xr:uid="{00000000-0005-0000-0000-000003000000}"/>
    <cellStyle name="Millares 2 3 5 4" xfId="542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2 2 2" xfId="843" xr:uid="{00000000-0005-0000-0000-000004000000}"/>
    <cellStyle name="Millares 2 3 6 2 3" xfId="644" xr:uid="{00000000-0005-0000-0000-000004000000}"/>
    <cellStyle name="Millares 2 3 6 3" xfId="288" xr:uid="{00000000-0005-0000-0000-000004000000}"/>
    <cellStyle name="Millares 2 3 6 3 2" xfId="749" xr:uid="{00000000-0005-0000-0000-000004000000}"/>
    <cellStyle name="Millares 2 3 6 4" xfId="551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2 2 2" xfId="867" xr:uid="{00000000-0005-0000-0000-000004000000}"/>
    <cellStyle name="Millares 2 3 7 2 3" xfId="668" xr:uid="{00000000-0005-0000-0000-000004000000}"/>
    <cellStyle name="Millares 2 3 7 3" xfId="312" xr:uid="{00000000-0005-0000-0000-000004000000}"/>
    <cellStyle name="Millares 2 3 7 3 2" xfId="773" xr:uid="{00000000-0005-0000-0000-000004000000}"/>
    <cellStyle name="Millares 2 3 7 4" xfId="575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2 2 2" xfId="873" xr:uid="{00000000-0005-0000-0000-000003000000}"/>
    <cellStyle name="Millares 2 3 8 2 3" xfId="674" xr:uid="{00000000-0005-0000-0000-000003000000}"/>
    <cellStyle name="Millares 2 3 8 3" xfId="318" xr:uid="{00000000-0005-0000-0000-000003000000}"/>
    <cellStyle name="Millares 2 3 8 3 2" xfId="779" xr:uid="{00000000-0005-0000-0000-000003000000}"/>
    <cellStyle name="Millares 2 3 8 4" xfId="581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2 2 2" xfId="878" xr:uid="{00000000-0005-0000-0000-000004000000}"/>
    <cellStyle name="Millares 2 3 9 2 3" xfId="679" xr:uid="{00000000-0005-0000-0000-000004000000}"/>
    <cellStyle name="Millares 2 3 9 3" xfId="323" xr:uid="{00000000-0005-0000-0000-000004000000}"/>
    <cellStyle name="Millares 2 3 9 3 2" xfId="784" xr:uid="{00000000-0005-0000-0000-000004000000}"/>
    <cellStyle name="Millares 2 3 9 4" xfId="586" xr:uid="{00000000-0005-0000-0000-000004000000}"/>
    <cellStyle name="Millares 2 30" xfId="486" xr:uid="{00000000-0005-0000-0000-000002000000}"/>
    <cellStyle name="Millares 2 30 2" xfId="944" xr:uid="{00000000-0005-0000-0000-000002000000}"/>
    <cellStyle name="Millares 2 31" xfId="492" xr:uid="{00000000-0005-0000-0000-000002000000}"/>
    <cellStyle name="Millares 2 31 2" xfId="950" xr:uid="{00000000-0005-0000-0000-000002000000}"/>
    <cellStyle name="Millares 2 32" xfId="497" xr:uid="{00000000-0005-0000-0000-000002000000}"/>
    <cellStyle name="Millares 2 32 2" xfId="955" xr:uid="{00000000-0005-0000-0000-000002000000}"/>
    <cellStyle name="Millares 2 33" xfId="502" xr:uid="{00000000-0005-0000-0000-000002000000}"/>
    <cellStyle name="Millares 2 34" xfId="513" xr:uid="{00000000-0005-0000-0000-000002000000}"/>
    <cellStyle name="Millares 2 35" xfId="960" xr:uid="{00000000-0005-0000-0000-000002000000}"/>
    <cellStyle name="Millares 2 36" xfId="965" xr:uid="{00000000-0005-0000-0000-000002000000}"/>
    <cellStyle name="Millares 2 37" xfId="971" xr:uid="{00000000-0005-0000-0000-000002000000}"/>
    <cellStyle name="Millares 2 4" xfId="11" xr:uid="{9C52B42F-0AFF-4455-B509-0779FB955F4F}"/>
    <cellStyle name="Millares 2 4 2" xfId="45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2 2 2" xfId="852" xr:uid="{9C52B42F-0AFF-4455-B509-0779FB955F4F}"/>
    <cellStyle name="Millares 2 4 2 2 2 3" xfId="653" xr:uid="{9C52B42F-0AFF-4455-B509-0779FB955F4F}"/>
    <cellStyle name="Millares 2 4 2 2 3" xfId="297" xr:uid="{9C52B42F-0AFF-4455-B509-0779FB955F4F}"/>
    <cellStyle name="Millares 2 4 2 2 3 2" xfId="758" xr:uid="{9C52B42F-0AFF-4455-B509-0779FB955F4F}"/>
    <cellStyle name="Millares 2 4 2 2 4" xfId="560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3 2 2" xfId="819" xr:uid="{9C52B42F-0AFF-4455-B509-0779FB955F4F}"/>
    <cellStyle name="Millares 2 4 2 3 3" xfId="620" xr:uid="{9C52B42F-0AFF-4455-B509-0779FB955F4F}"/>
    <cellStyle name="Millares 2 4 2 4" xfId="263" xr:uid="{9C52B42F-0AFF-4455-B509-0779FB955F4F}"/>
    <cellStyle name="Millares 2 4 2 4 2" xfId="725" xr:uid="{9C52B42F-0AFF-4455-B509-0779FB955F4F}"/>
    <cellStyle name="Millares 2 4 2 5" xfId="526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2 2 2" xfId="838" xr:uid="{9C52B42F-0AFF-4455-B509-0779FB955F4F}"/>
    <cellStyle name="Millares 2 4 3 2 3" xfId="639" xr:uid="{9C52B42F-0AFF-4455-B509-0779FB955F4F}"/>
    <cellStyle name="Millares 2 4 3 3" xfId="283" xr:uid="{9C52B42F-0AFF-4455-B509-0779FB955F4F}"/>
    <cellStyle name="Millares 2 4 3 3 2" xfId="744" xr:uid="{9C52B42F-0AFF-4455-B509-0779FB955F4F}"/>
    <cellStyle name="Millares 2 4 3 4" xfId="546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4 2 2" xfId="805" xr:uid="{9C52B42F-0AFF-4455-B509-0779FB955F4F}"/>
    <cellStyle name="Millares 2 4 4 3" xfId="606" xr:uid="{9C52B42F-0AFF-4455-B509-0779FB955F4F}"/>
    <cellStyle name="Millares 2 4 5" xfId="247" xr:uid="{9C52B42F-0AFF-4455-B509-0779FB955F4F}"/>
    <cellStyle name="Millares 2 4 5 2" xfId="711" xr:uid="{9C52B42F-0AFF-4455-B509-0779FB955F4F}"/>
    <cellStyle name="Millares 2 4 6" xfId="510" xr:uid="{9C52B42F-0AFF-4455-B509-0779FB955F4F}"/>
    <cellStyle name="Millares 2 5" xfId="7" xr:uid="{72709DA8-5094-40FB-99BF-135DCE352ACD}"/>
    <cellStyle name="Millares 2 5 2" xfId="44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2 2 2" xfId="851" xr:uid="{72709DA8-5094-40FB-99BF-135DCE352ACD}"/>
    <cellStyle name="Millares 2 5 2 2 2 3" xfId="652" xr:uid="{72709DA8-5094-40FB-99BF-135DCE352ACD}"/>
    <cellStyle name="Millares 2 5 2 2 3" xfId="296" xr:uid="{72709DA8-5094-40FB-99BF-135DCE352ACD}"/>
    <cellStyle name="Millares 2 5 2 2 3 2" xfId="757" xr:uid="{72709DA8-5094-40FB-99BF-135DCE352ACD}"/>
    <cellStyle name="Millares 2 5 2 2 4" xfId="559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3 2 2" xfId="818" xr:uid="{72709DA8-5094-40FB-99BF-135DCE352ACD}"/>
    <cellStyle name="Millares 2 5 2 3 3" xfId="619" xr:uid="{72709DA8-5094-40FB-99BF-135DCE352ACD}"/>
    <cellStyle name="Millares 2 5 2 4" xfId="262" xr:uid="{72709DA8-5094-40FB-99BF-135DCE352ACD}"/>
    <cellStyle name="Millares 2 5 2 4 2" xfId="724" xr:uid="{72709DA8-5094-40FB-99BF-135DCE352ACD}"/>
    <cellStyle name="Millares 2 5 2 5" xfId="525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2 2 2" xfId="837" xr:uid="{72709DA8-5094-40FB-99BF-135DCE352ACD}"/>
    <cellStyle name="Millares 2 5 3 2 3" xfId="638" xr:uid="{72709DA8-5094-40FB-99BF-135DCE352ACD}"/>
    <cellStyle name="Millares 2 5 3 3" xfId="282" xr:uid="{72709DA8-5094-40FB-99BF-135DCE352ACD}"/>
    <cellStyle name="Millares 2 5 3 3 2" xfId="743" xr:uid="{72709DA8-5094-40FB-99BF-135DCE352ACD}"/>
    <cellStyle name="Millares 2 5 3 4" xfId="545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4 2 2" xfId="804" xr:uid="{72709DA8-5094-40FB-99BF-135DCE352ACD}"/>
    <cellStyle name="Millares 2 5 4 3" xfId="605" xr:uid="{72709DA8-5094-40FB-99BF-135DCE352ACD}"/>
    <cellStyle name="Millares 2 5 5" xfId="246" xr:uid="{72709DA8-5094-40FB-99BF-135DCE352ACD}"/>
    <cellStyle name="Millares 2 5 5 2" xfId="710" xr:uid="{72709DA8-5094-40FB-99BF-135DCE352ACD}"/>
    <cellStyle name="Millares 2 5 6" xfId="509" xr:uid="{72709DA8-5094-40FB-99BF-135DCE352ACD}"/>
    <cellStyle name="Millares 2 6" xfId="12" xr:uid="{C6D57332-1941-447A-8B1C-3BFB33041A65}"/>
    <cellStyle name="Millares 2 6 2" xfId="46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2 2 2" xfId="853" xr:uid="{C6D57332-1941-447A-8B1C-3BFB33041A65}"/>
    <cellStyle name="Millares 2 6 2 2 2 3" xfId="654" xr:uid="{C6D57332-1941-447A-8B1C-3BFB33041A65}"/>
    <cellStyle name="Millares 2 6 2 2 3" xfId="298" xr:uid="{C6D57332-1941-447A-8B1C-3BFB33041A65}"/>
    <cellStyle name="Millares 2 6 2 2 3 2" xfId="759" xr:uid="{C6D57332-1941-447A-8B1C-3BFB33041A65}"/>
    <cellStyle name="Millares 2 6 2 2 4" xfId="561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3 2 2" xfId="820" xr:uid="{C6D57332-1941-447A-8B1C-3BFB33041A65}"/>
    <cellStyle name="Millares 2 6 2 3 3" xfId="621" xr:uid="{C6D57332-1941-447A-8B1C-3BFB33041A65}"/>
    <cellStyle name="Millares 2 6 2 4" xfId="264" xr:uid="{C6D57332-1941-447A-8B1C-3BFB33041A65}"/>
    <cellStyle name="Millares 2 6 2 4 2" xfId="726" xr:uid="{C6D57332-1941-447A-8B1C-3BFB33041A65}"/>
    <cellStyle name="Millares 2 6 2 5" xfId="527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2 2 2" xfId="839" xr:uid="{C6D57332-1941-447A-8B1C-3BFB33041A65}"/>
    <cellStyle name="Millares 2 6 3 2 3" xfId="640" xr:uid="{C6D57332-1941-447A-8B1C-3BFB33041A65}"/>
    <cellStyle name="Millares 2 6 3 3" xfId="284" xr:uid="{C6D57332-1941-447A-8B1C-3BFB33041A65}"/>
    <cellStyle name="Millares 2 6 3 3 2" xfId="745" xr:uid="{C6D57332-1941-447A-8B1C-3BFB33041A65}"/>
    <cellStyle name="Millares 2 6 3 4" xfId="547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4 2 2" xfId="806" xr:uid="{C6D57332-1941-447A-8B1C-3BFB33041A65}"/>
    <cellStyle name="Millares 2 6 4 3" xfId="607" xr:uid="{C6D57332-1941-447A-8B1C-3BFB33041A65}"/>
    <cellStyle name="Millares 2 6 5" xfId="248" xr:uid="{C6D57332-1941-447A-8B1C-3BFB33041A65}"/>
    <cellStyle name="Millares 2 6 5 2" xfId="712" xr:uid="{C6D57332-1941-447A-8B1C-3BFB33041A65}"/>
    <cellStyle name="Millares 2 6 6" xfId="511" xr:uid="{C6D57332-1941-447A-8B1C-3BFB33041A65}"/>
    <cellStyle name="Millares 2 7" xfId="37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2 2 2" xfId="846" xr:uid="{00000000-0005-0000-0000-000002000000}"/>
    <cellStyle name="Millares 2 7 2 2 3" xfId="647" xr:uid="{00000000-0005-0000-0000-000002000000}"/>
    <cellStyle name="Millares 2 7 2 3" xfId="291" xr:uid="{00000000-0005-0000-0000-000002000000}"/>
    <cellStyle name="Millares 2 7 2 3 2" xfId="752" xr:uid="{00000000-0005-0000-0000-000002000000}"/>
    <cellStyle name="Millares 2 7 2 4" xfId="554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3 2 2" xfId="813" xr:uid="{00000000-0005-0000-0000-000002000000}"/>
    <cellStyle name="Millares 2 7 3 3" xfId="614" xr:uid="{00000000-0005-0000-0000-000002000000}"/>
    <cellStyle name="Millares 2 7 4" xfId="257" xr:uid="{00000000-0005-0000-0000-000002000000}"/>
    <cellStyle name="Millares 2 7 4 2" xfId="719" xr:uid="{00000000-0005-0000-0000-000002000000}"/>
    <cellStyle name="Millares 2 7 5" xfId="520" xr:uid="{00000000-0005-0000-0000-000002000000}"/>
    <cellStyle name="Millares 2 8" xfId="48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2 2 2" xfId="855" xr:uid="{00000000-0005-0000-0000-000002000000}"/>
    <cellStyle name="Millares 2 8 2 2 3" xfId="656" xr:uid="{00000000-0005-0000-0000-000002000000}"/>
    <cellStyle name="Millares 2 8 2 3" xfId="300" xr:uid="{00000000-0005-0000-0000-000002000000}"/>
    <cellStyle name="Millares 2 8 2 3 2" xfId="761" xr:uid="{00000000-0005-0000-0000-000002000000}"/>
    <cellStyle name="Millares 2 8 2 4" xfId="563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3 2 2" xfId="822" xr:uid="{00000000-0005-0000-0000-000002000000}"/>
    <cellStyle name="Millares 2 8 3 3" xfId="623" xr:uid="{00000000-0005-0000-0000-000002000000}"/>
    <cellStyle name="Millares 2 8 4" xfId="266" xr:uid="{00000000-0005-0000-0000-000002000000}"/>
    <cellStyle name="Millares 2 8 4 2" xfId="728" xr:uid="{00000000-0005-0000-0000-000002000000}"/>
    <cellStyle name="Millares 2 8 5" xfId="529" xr:uid="{00000000-0005-0000-0000-000002000000}"/>
    <cellStyle name="Millares 2 9" xfId="57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2 2 2" xfId="860" xr:uid="{00000000-0005-0000-0000-000002000000}"/>
    <cellStyle name="Millares 2 9 2 2 3" xfId="661" xr:uid="{00000000-0005-0000-0000-000002000000}"/>
    <cellStyle name="Millares 2 9 2 3" xfId="305" xr:uid="{00000000-0005-0000-0000-000002000000}"/>
    <cellStyle name="Millares 2 9 2 3 2" xfId="766" xr:uid="{00000000-0005-0000-0000-000002000000}"/>
    <cellStyle name="Millares 2 9 2 4" xfId="568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3 2 2" xfId="827" xr:uid="{00000000-0005-0000-0000-000002000000}"/>
    <cellStyle name="Millares 2 9 3 3" xfId="628" xr:uid="{00000000-0005-0000-0000-000002000000}"/>
    <cellStyle name="Millares 2 9 4" xfId="271" xr:uid="{00000000-0005-0000-0000-000002000000}"/>
    <cellStyle name="Millares 2 9 4 2" xfId="733" xr:uid="{00000000-0005-0000-0000-000002000000}"/>
    <cellStyle name="Millares 2 9 5" xfId="534" xr:uid="{00000000-0005-0000-0000-000002000000}"/>
    <cellStyle name="Millares 3" xfId="28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2 2 2" xfId="886" xr:uid="{00000000-0005-0000-0000-000004000000}"/>
    <cellStyle name="Millares 3 10 2 3" xfId="687" xr:uid="{00000000-0005-0000-0000-000004000000}"/>
    <cellStyle name="Millares 3 10 3" xfId="331" xr:uid="{00000000-0005-0000-0000-000004000000}"/>
    <cellStyle name="Millares 3 10 3 2" xfId="792" xr:uid="{00000000-0005-0000-0000-000004000000}"/>
    <cellStyle name="Millares 3 10 4" xfId="593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2 2 2" xfId="891" xr:uid="{00000000-0005-0000-0000-000005000000}"/>
    <cellStyle name="Millares 3 11 2 3" xfId="692" xr:uid="{00000000-0005-0000-0000-000005000000}"/>
    <cellStyle name="Millares 3 11 3" xfId="336" xr:uid="{00000000-0005-0000-0000-000005000000}"/>
    <cellStyle name="Millares 3 11 3 2" xfId="797" xr:uid="{00000000-0005-0000-0000-000005000000}"/>
    <cellStyle name="Millares 3 11 4" xfId="598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2 2 2" xfId="802" xr:uid="{00000000-0005-0000-0000-000005000000}"/>
    <cellStyle name="Millares 3 12 3" xfId="603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3 2 2" xfId="811" xr:uid="{00000000-0005-0000-0000-000005000000}"/>
    <cellStyle name="Millares 3 13 3" xfId="612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4 2 2" xfId="896" xr:uid="{00000000-0005-0000-0000-000005000000}"/>
    <cellStyle name="Millares 3 14 3" xfId="697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5 2 2" xfId="902" xr:uid="{00000000-0005-0000-0000-000005000000}"/>
    <cellStyle name="Millares 3 15 3" xfId="703" xr:uid="{00000000-0005-0000-0000-000005000000}"/>
    <cellStyle name="Millares 3 16" xfId="242" xr:uid="{00000000-0005-0000-0000-000005000000}"/>
    <cellStyle name="Millares 3 16 2" xfId="708" xr:uid="{00000000-0005-0000-0000-000005000000}"/>
    <cellStyle name="Millares 3 17" xfId="253" xr:uid="{00000000-0005-0000-0000-000005000000}"/>
    <cellStyle name="Millares 3 17 2" xfId="717" xr:uid="{00000000-0005-0000-0000-000005000000}"/>
    <cellStyle name="Millares 3 18" xfId="446" xr:uid="{00000000-0005-0000-0000-000005000000}"/>
    <cellStyle name="Millares 3 18 2" xfId="907" xr:uid="{00000000-0005-0000-0000-000005000000}"/>
    <cellStyle name="Millares 3 19" xfId="452" xr:uid="{00000000-0005-0000-0000-000005000000}"/>
    <cellStyle name="Millares 3 19 2" xfId="913" xr:uid="{00000000-0005-0000-0000-000005000000}"/>
    <cellStyle name="Millares 3 2" xfId="40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2 2 2" xfId="849" xr:uid="{00000000-0005-0000-0000-000005000000}"/>
    <cellStyle name="Millares 3 2 2 2 3" xfId="650" xr:uid="{00000000-0005-0000-0000-000005000000}"/>
    <cellStyle name="Millares 3 2 2 3" xfId="294" xr:uid="{00000000-0005-0000-0000-000005000000}"/>
    <cellStyle name="Millares 3 2 2 3 2" xfId="755" xr:uid="{00000000-0005-0000-0000-000005000000}"/>
    <cellStyle name="Millares 3 2 2 4" xfId="557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3 2 2" xfId="816" xr:uid="{00000000-0005-0000-0000-000005000000}"/>
    <cellStyle name="Millares 3 2 3 3" xfId="617" xr:uid="{00000000-0005-0000-0000-000005000000}"/>
    <cellStyle name="Millares 3 2 4" xfId="260" xr:uid="{00000000-0005-0000-0000-000005000000}"/>
    <cellStyle name="Millares 3 2 4 2" xfId="722" xr:uid="{00000000-0005-0000-0000-000005000000}"/>
    <cellStyle name="Millares 3 2 5" xfId="523" xr:uid="{00000000-0005-0000-0000-000005000000}"/>
    <cellStyle name="Millares 3 20" xfId="458" xr:uid="{00000000-0005-0000-0000-000005000000}"/>
    <cellStyle name="Millares 3 20 2" xfId="919" xr:uid="{00000000-0005-0000-0000-000005000000}"/>
    <cellStyle name="Millares 3 21" xfId="466" xr:uid="{00000000-0005-0000-0000-000005000000}"/>
    <cellStyle name="Millares 3 21 2" xfId="924" xr:uid="{00000000-0005-0000-0000-000005000000}"/>
    <cellStyle name="Millares 3 22" xfId="472" xr:uid="{00000000-0005-0000-0000-000005000000}"/>
    <cellStyle name="Millares 3 22 2" xfId="930" xr:uid="{00000000-0005-0000-0000-000005000000}"/>
    <cellStyle name="Millares 3 23" xfId="478" xr:uid="{00000000-0005-0000-0000-000005000000}"/>
    <cellStyle name="Millares 3 23 2" xfId="936" xr:uid="{00000000-0005-0000-0000-000005000000}"/>
    <cellStyle name="Millares 3 24" xfId="484" xr:uid="{00000000-0005-0000-0000-000005000000}"/>
    <cellStyle name="Millares 3 24 2" xfId="942" xr:uid="{00000000-0005-0000-0000-000005000000}"/>
    <cellStyle name="Millares 3 25" xfId="489" xr:uid="{00000000-0005-0000-0000-000005000000}"/>
    <cellStyle name="Millares 3 25 2" xfId="947" xr:uid="{00000000-0005-0000-0000-000005000000}"/>
    <cellStyle name="Millares 3 26" xfId="495" xr:uid="{00000000-0005-0000-0000-000005000000}"/>
    <cellStyle name="Millares 3 26 2" xfId="953" xr:uid="{00000000-0005-0000-0000-000005000000}"/>
    <cellStyle name="Millares 3 27" xfId="500" xr:uid="{00000000-0005-0000-0000-000005000000}"/>
    <cellStyle name="Millares 3 27 2" xfId="958" xr:uid="{00000000-0005-0000-0000-000005000000}"/>
    <cellStyle name="Millares 3 28" xfId="505" xr:uid="{00000000-0005-0000-0000-000005000000}"/>
    <cellStyle name="Millares 3 29" xfId="516" xr:uid="{00000000-0005-0000-0000-000005000000}"/>
    <cellStyle name="Millares 3 3" xfId="51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2 2 2" xfId="858" xr:uid="{00000000-0005-0000-0000-000005000000}"/>
    <cellStyle name="Millares 3 3 2 2 3" xfId="659" xr:uid="{00000000-0005-0000-0000-000005000000}"/>
    <cellStyle name="Millares 3 3 2 3" xfId="303" xr:uid="{00000000-0005-0000-0000-000005000000}"/>
    <cellStyle name="Millares 3 3 2 3 2" xfId="764" xr:uid="{00000000-0005-0000-0000-000005000000}"/>
    <cellStyle name="Millares 3 3 2 4" xfId="566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3 2 2" xfId="825" xr:uid="{00000000-0005-0000-0000-000005000000}"/>
    <cellStyle name="Millares 3 3 3 3" xfId="626" xr:uid="{00000000-0005-0000-0000-000005000000}"/>
    <cellStyle name="Millares 3 3 4" xfId="269" xr:uid="{00000000-0005-0000-0000-000005000000}"/>
    <cellStyle name="Millares 3 3 4 2" xfId="731" xr:uid="{00000000-0005-0000-0000-000005000000}"/>
    <cellStyle name="Millares 3 3 5" xfId="532" xr:uid="{00000000-0005-0000-0000-000005000000}"/>
    <cellStyle name="Millares 3 30" xfId="963" xr:uid="{00000000-0005-0000-0000-000005000000}"/>
    <cellStyle name="Millares 3 31" xfId="968" xr:uid="{00000000-0005-0000-0000-000005000000}"/>
    <cellStyle name="Millares 3 32" xfId="974" xr:uid="{00000000-0005-0000-0000-000005000000}"/>
    <cellStyle name="Millares 3 4" xfId="60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2 2 2" xfId="863" xr:uid="{00000000-0005-0000-0000-000005000000}"/>
    <cellStyle name="Millares 3 4 2 2 3" xfId="664" xr:uid="{00000000-0005-0000-0000-000005000000}"/>
    <cellStyle name="Millares 3 4 2 3" xfId="308" xr:uid="{00000000-0005-0000-0000-000005000000}"/>
    <cellStyle name="Millares 3 4 2 3 2" xfId="769" xr:uid="{00000000-0005-0000-0000-000005000000}"/>
    <cellStyle name="Millares 3 4 2 4" xfId="571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3 2 2" xfId="830" xr:uid="{00000000-0005-0000-0000-000005000000}"/>
    <cellStyle name="Millares 3 4 3 3" xfId="631" xr:uid="{00000000-0005-0000-0000-000005000000}"/>
    <cellStyle name="Millares 3 4 4" xfId="274" xr:uid="{00000000-0005-0000-0000-000005000000}"/>
    <cellStyle name="Millares 3 4 4 2" xfId="736" xr:uid="{00000000-0005-0000-0000-000005000000}"/>
    <cellStyle name="Millares 3 4 5" xfId="537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2 2 2" xfId="835" xr:uid="{00000000-0005-0000-0000-000004000000}"/>
    <cellStyle name="Millares 3 5 2 3" xfId="636" xr:uid="{00000000-0005-0000-0000-000004000000}"/>
    <cellStyle name="Millares 3 5 3" xfId="280" xr:uid="{00000000-0005-0000-0000-000004000000}"/>
    <cellStyle name="Millares 3 5 3 2" xfId="741" xr:uid="{00000000-0005-0000-0000-000004000000}"/>
    <cellStyle name="Millares 3 5 4" xfId="543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2 2 2" xfId="844" xr:uid="{00000000-0005-0000-0000-000005000000}"/>
    <cellStyle name="Millares 3 6 2 3" xfId="645" xr:uid="{00000000-0005-0000-0000-000005000000}"/>
    <cellStyle name="Millares 3 6 3" xfId="289" xr:uid="{00000000-0005-0000-0000-000005000000}"/>
    <cellStyle name="Millares 3 6 3 2" xfId="750" xr:uid="{00000000-0005-0000-0000-000005000000}"/>
    <cellStyle name="Millares 3 6 4" xfId="552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2 2 2" xfId="868" xr:uid="{00000000-0005-0000-0000-000005000000}"/>
    <cellStyle name="Millares 3 7 2 3" xfId="669" xr:uid="{00000000-0005-0000-0000-000005000000}"/>
    <cellStyle name="Millares 3 7 3" xfId="313" xr:uid="{00000000-0005-0000-0000-000005000000}"/>
    <cellStyle name="Millares 3 7 3 2" xfId="774" xr:uid="{00000000-0005-0000-0000-000005000000}"/>
    <cellStyle name="Millares 3 7 4" xfId="576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2 2 2" xfId="874" xr:uid="{00000000-0005-0000-0000-000004000000}"/>
    <cellStyle name="Millares 3 8 2 3" xfId="675" xr:uid="{00000000-0005-0000-0000-000004000000}"/>
    <cellStyle name="Millares 3 8 3" xfId="319" xr:uid="{00000000-0005-0000-0000-000004000000}"/>
    <cellStyle name="Millares 3 8 3 2" xfId="780" xr:uid="{00000000-0005-0000-0000-000004000000}"/>
    <cellStyle name="Millares 3 8 4" xfId="582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2 2 2" xfId="879" xr:uid="{00000000-0005-0000-0000-000005000000}"/>
    <cellStyle name="Millares 3 9 2 3" xfId="680" xr:uid="{00000000-0005-0000-0000-000005000000}"/>
    <cellStyle name="Millares 3 9 3" xfId="324" xr:uid="{00000000-0005-0000-0000-000005000000}"/>
    <cellStyle name="Millares 3 9 3 2" xfId="785" xr:uid="{00000000-0005-0000-0000-000005000000}"/>
    <cellStyle name="Millares 3 9 4" xfId="587" xr:uid="{00000000-0005-0000-0000-000005000000}"/>
    <cellStyle name="Millares 4" xfId="216" xr:uid="{00000000-0005-0000-0000-000042000000}"/>
    <cellStyle name="Millares 4 2" xfId="420" xr:uid="{00000000-0005-0000-0000-000042000000}"/>
    <cellStyle name="Millares 4 2 2" xfId="881" xr:uid="{00000000-0005-0000-0000-000042000000}"/>
    <cellStyle name="Millares 4 3" xfId="682" xr:uid="{00000000-0005-0000-0000-000042000000}"/>
    <cellStyle name="Millares 5" xfId="326" xr:uid="{00000000-0005-0000-0000-000042000000}"/>
    <cellStyle name="Millares 5 2" xfId="787" xr:uid="{00000000-0005-0000-0000-000042000000}"/>
    <cellStyle name="Moneda 10" xfId="474" xr:uid="{00000000-0005-0000-0000-000008020000}"/>
    <cellStyle name="Moneda 10 2" xfId="932" xr:uid="{00000000-0005-0000-0000-000008020000}"/>
    <cellStyle name="Moneda 11" xfId="480" xr:uid="{00000000-0005-0000-0000-00000E020000}"/>
    <cellStyle name="Moneda 11 2" xfId="938" xr:uid="{00000000-0005-0000-0000-00000E020000}"/>
    <cellStyle name="Moneda 12" xfId="491" xr:uid="{00000000-0005-0000-0000-000019020000}"/>
    <cellStyle name="Moneda 12 2" xfId="949" xr:uid="{00000000-0005-0000-0000-000019020000}"/>
    <cellStyle name="Moneda 13" xfId="970" xr:uid="{00000000-0005-0000-0000-0000F8030000}"/>
    <cellStyle name="Moneda 14" xfId="976" xr:uid="{00000000-0005-0000-0000-0000FE030000}"/>
    <cellStyle name="Moneda 2" xfId="29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2 2 2" xfId="887" xr:uid="{00000000-0005-0000-0000-000005000000}"/>
    <cellStyle name="Moneda 2 10 2 3" xfId="688" xr:uid="{00000000-0005-0000-0000-000005000000}"/>
    <cellStyle name="Moneda 2 10 3" xfId="332" xr:uid="{00000000-0005-0000-0000-000005000000}"/>
    <cellStyle name="Moneda 2 10 3 2" xfId="793" xr:uid="{00000000-0005-0000-0000-000005000000}"/>
    <cellStyle name="Moneda 2 10 4" xfId="594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2 2 2" xfId="892" xr:uid="{00000000-0005-0000-0000-000006000000}"/>
    <cellStyle name="Moneda 2 11 2 3" xfId="693" xr:uid="{00000000-0005-0000-0000-000006000000}"/>
    <cellStyle name="Moneda 2 11 3" xfId="337" xr:uid="{00000000-0005-0000-0000-000006000000}"/>
    <cellStyle name="Moneda 2 11 3 2" xfId="798" xr:uid="{00000000-0005-0000-0000-000006000000}"/>
    <cellStyle name="Moneda 2 11 4" xfId="599" xr:uid="{00000000-0005-0000-0000-000006000000}"/>
    <cellStyle name="Moneda 2 12" xfId="133" xr:uid="{00000000-0005-0000-0000-000006000000}"/>
    <cellStyle name="Moneda 2 12 2" xfId="342" xr:uid="{00000000-0005-0000-0000-000006000000}"/>
    <cellStyle name="Moneda 2 12 2 2" xfId="803" xr:uid="{00000000-0005-0000-0000-000006000000}"/>
    <cellStyle name="Moneda 2 12 3" xfId="604" xr:uid="{00000000-0005-0000-0000-000006000000}"/>
    <cellStyle name="Moneda 2 13" xfId="144" xr:uid="{00000000-0005-0000-0000-000006000000}"/>
    <cellStyle name="Moneda 2 13 2" xfId="351" xr:uid="{00000000-0005-0000-0000-000006000000}"/>
    <cellStyle name="Moneda 2 13 2 2" xfId="812" xr:uid="{00000000-0005-0000-0000-000006000000}"/>
    <cellStyle name="Moneda 2 13 3" xfId="613" xr:uid="{00000000-0005-0000-0000-000006000000}"/>
    <cellStyle name="Moneda 2 14" xfId="232" xr:uid="{00000000-0005-0000-0000-000006000000}"/>
    <cellStyle name="Moneda 2 14 2" xfId="436" xr:uid="{00000000-0005-0000-0000-000006000000}"/>
    <cellStyle name="Moneda 2 14 2 2" xfId="897" xr:uid="{00000000-0005-0000-0000-000006000000}"/>
    <cellStyle name="Moneda 2 14 3" xfId="698" xr:uid="{00000000-0005-0000-0000-000006000000}"/>
    <cellStyle name="Moneda 2 15" xfId="238" xr:uid="{00000000-0005-0000-0000-000006000000}"/>
    <cellStyle name="Moneda 2 15 2" xfId="442" xr:uid="{00000000-0005-0000-0000-000006000000}"/>
    <cellStyle name="Moneda 2 15 2 2" xfId="903" xr:uid="{00000000-0005-0000-0000-000006000000}"/>
    <cellStyle name="Moneda 2 15 3" xfId="704" xr:uid="{00000000-0005-0000-0000-000006000000}"/>
    <cellStyle name="Moneda 2 16" xfId="243" xr:uid="{00000000-0005-0000-0000-000006000000}"/>
    <cellStyle name="Moneda 2 16 2" xfId="709" xr:uid="{00000000-0005-0000-0000-000006000000}"/>
    <cellStyle name="Moneda 2 17" xfId="254" xr:uid="{00000000-0005-0000-0000-000006000000}"/>
    <cellStyle name="Moneda 2 17 2" xfId="718" xr:uid="{00000000-0005-0000-0000-000006000000}"/>
    <cellStyle name="Moneda 2 18" xfId="447" xr:uid="{00000000-0005-0000-0000-000006000000}"/>
    <cellStyle name="Moneda 2 18 2" xfId="908" xr:uid="{00000000-0005-0000-0000-000006000000}"/>
    <cellStyle name="Moneda 2 19" xfId="453" xr:uid="{00000000-0005-0000-0000-000006000000}"/>
    <cellStyle name="Moneda 2 19 2" xfId="914" xr:uid="{00000000-0005-0000-0000-000006000000}"/>
    <cellStyle name="Moneda 2 2" xfId="41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2 2 2" xfId="850" xr:uid="{00000000-0005-0000-0000-000006000000}"/>
    <cellStyle name="Moneda 2 2 2 2 3" xfId="651" xr:uid="{00000000-0005-0000-0000-000006000000}"/>
    <cellStyle name="Moneda 2 2 2 3" xfId="295" xr:uid="{00000000-0005-0000-0000-000006000000}"/>
    <cellStyle name="Moneda 2 2 2 3 2" xfId="756" xr:uid="{00000000-0005-0000-0000-000006000000}"/>
    <cellStyle name="Moneda 2 2 2 4" xfId="558" xr:uid="{00000000-0005-0000-0000-000006000000}"/>
    <cellStyle name="Moneda 2 2 3" xfId="151" xr:uid="{00000000-0005-0000-0000-000006000000}"/>
    <cellStyle name="Moneda 2 2 3 2" xfId="356" xr:uid="{00000000-0005-0000-0000-000006000000}"/>
    <cellStyle name="Moneda 2 2 3 2 2" xfId="817" xr:uid="{00000000-0005-0000-0000-000006000000}"/>
    <cellStyle name="Moneda 2 2 3 3" xfId="618" xr:uid="{00000000-0005-0000-0000-000006000000}"/>
    <cellStyle name="Moneda 2 2 4" xfId="261" xr:uid="{00000000-0005-0000-0000-000006000000}"/>
    <cellStyle name="Moneda 2 2 4 2" xfId="723" xr:uid="{00000000-0005-0000-0000-000006000000}"/>
    <cellStyle name="Moneda 2 2 5" xfId="524" xr:uid="{00000000-0005-0000-0000-000006000000}"/>
    <cellStyle name="Moneda 2 20" xfId="459" xr:uid="{00000000-0005-0000-0000-000006000000}"/>
    <cellStyle name="Moneda 2 20 2" xfId="920" xr:uid="{00000000-0005-0000-0000-000006000000}"/>
    <cellStyle name="Moneda 2 21" xfId="467" xr:uid="{00000000-0005-0000-0000-000006000000}"/>
    <cellStyle name="Moneda 2 21 2" xfId="925" xr:uid="{00000000-0005-0000-0000-000006000000}"/>
    <cellStyle name="Moneda 2 22" xfId="473" xr:uid="{00000000-0005-0000-0000-000006000000}"/>
    <cellStyle name="Moneda 2 22 2" xfId="931" xr:uid="{00000000-0005-0000-0000-000006000000}"/>
    <cellStyle name="Moneda 2 23" xfId="479" xr:uid="{00000000-0005-0000-0000-000006000000}"/>
    <cellStyle name="Moneda 2 23 2" xfId="937" xr:uid="{00000000-0005-0000-0000-000006000000}"/>
    <cellStyle name="Moneda 2 24" xfId="485" xr:uid="{00000000-0005-0000-0000-000006000000}"/>
    <cellStyle name="Moneda 2 24 2" xfId="943" xr:uid="{00000000-0005-0000-0000-000006000000}"/>
    <cellStyle name="Moneda 2 25" xfId="490" xr:uid="{00000000-0005-0000-0000-000006000000}"/>
    <cellStyle name="Moneda 2 25 2" xfId="948" xr:uid="{00000000-0005-0000-0000-000006000000}"/>
    <cellStyle name="Moneda 2 26" xfId="496" xr:uid="{00000000-0005-0000-0000-000006000000}"/>
    <cellStyle name="Moneda 2 26 2" xfId="954" xr:uid="{00000000-0005-0000-0000-000006000000}"/>
    <cellStyle name="Moneda 2 27" xfId="501" xr:uid="{00000000-0005-0000-0000-000006000000}"/>
    <cellStyle name="Moneda 2 27 2" xfId="959" xr:uid="{00000000-0005-0000-0000-000006000000}"/>
    <cellStyle name="Moneda 2 28" xfId="506" xr:uid="{00000000-0005-0000-0000-000006000000}"/>
    <cellStyle name="Moneda 2 29" xfId="517" xr:uid="{00000000-0005-0000-0000-000006000000}"/>
    <cellStyle name="Moneda 2 3" xfId="52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2 2 2" xfId="859" xr:uid="{00000000-0005-0000-0000-000006000000}"/>
    <cellStyle name="Moneda 2 3 2 2 3" xfId="660" xr:uid="{00000000-0005-0000-0000-000006000000}"/>
    <cellStyle name="Moneda 2 3 2 3" xfId="304" xr:uid="{00000000-0005-0000-0000-000006000000}"/>
    <cellStyle name="Moneda 2 3 2 3 2" xfId="765" xr:uid="{00000000-0005-0000-0000-000006000000}"/>
    <cellStyle name="Moneda 2 3 2 4" xfId="567" xr:uid="{00000000-0005-0000-0000-000006000000}"/>
    <cellStyle name="Moneda 2 3 3" xfId="160" xr:uid="{00000000-0005-0000-0000-000006000000}"/>
    <cellStyle name="Moneda 2 3 3 2" xfId="365" xr:uid="{00000000-0005-0000-0000-000006000000}"/>
    <cellStyle name="Moneda 2 3 3 2 2" xfId="826" xr:uid="{00000000-0005-0000-0000-000006000000}"/>
    <cellStyle name="Moneda 2 3 3 3" xfId="627" xr:uid="{00000000-0005-0000-0000-000006000000}"/>
    <cellStyle name="Moneda 2 3 4" xfId="270" xr:uid="{00000000-0005-0000-0000-000006000000}"/>
    <cellStyle name="Moneda 2 3 4 2" xfId="732" xr:uid="{00000000-0005-0000-0000-000006000000}"/>
    <cellStyle name="Moneda 2 3 5" xfId="533" xr:uid="{00000000-0005-0000-0000-000006000000}"/>
    <cellStyle name="Moneda 2 30" xfId="964" xr:uid="{00000000-0005-0000-0000-000006000000}"/>
    <cellStyle name="Moneda 2 31" xfId="969" xr:uid="{00000000-0005-0000-0000-000006000000}"/>
    <cellStyle name="Moneda 2 32" xfId="975" xr:uid="{00000000-0005-0000-0000-000006000000}"/>
    <cellStyle name="Moneda 2 4" xfId="61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2 2 2" xfId="864" xr:uid="{00000000-0005-0000-0000-000006000000}"/>
    <cellStyle name="Moneda 2 4 2 2 3" xfId="665" xr:uid="{00000000-0005-0000-0000-000006000000}"/>
    <cellStyle name="Moneda 2 4 2 3" xfId="309" xr:uid="{00000000-0005-0000-0000-000006000000}"/>
    <cellStyle name="Moneda 2 4 2 3 2" xfId="770" xr:uid="{00000000-0005-0000-0000-000006000000}"/>
    <cellStyle name="Moneda 2 4 2 4" xfId="572" xr:uid="{00000000-0005-0000-0000-000006000000}"/>
    <cellStyle name="Moneda 2 4 3" xfId="165" xr:uid="{00000000-0005-0000-0000-000006000000}"/>
    <cellStyle name="Moneda 2 4 3 2" xfId="370" xr:uid="{00000000-0005-0000-0000-000006000000}"/>
    <cellStyle name="Moneda 2 4 3 2 2" xfId="831" xr:uid="{00000000-0005-0000-0000-000006000000}"/>
    <cellStyle name="Moneda 2 4 3 3" xfId="632" xr:uid="{00000000-0005-0000-0000-000006000000}"/>
    <cellStyle name="Moneda 2 4 4" xfId="275" xr:uid="{00000000-0005-0000-0000-000006000000}"/>
    <cellStyle name="Moneda 2 4 4 2" xfId="737" xr:uid="{00000000-0005-0000-0000-000006000000}"/>
    <cellStyle name="Moneda 2 4 5" xfId="538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2 2 2" xfId="836" xr:uid="{00000000-0005-0000-0000-000005000000}"/>
    <cellStyle name="Moneda 2 5 2 3" xfId="637" xr:uid="{00000000-0005-0000-0000-000005000000}"/>
    <cellStyle name="Moneda 2 5 3" xfId="281" xr:uid="{00000000-0005-0000-0000-000005000000}"/>
    <cellStyle name="Moneda 2 5 3 2" xfId="742" xr:uid="{00000000-0005-0000-0000-000005000000}"/>
    <cellStyle name="Moneda 2 5 4" xfId="544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2 2 2" xfId="845" xr:uid="{00000000-0005-0000-0000-000006000000}"/>
    <cellStyle name="Moneda 2 6 2 3" xfId="646" xr:uid="{00000000-0005-0000-0000-000006000000}"/>
    <cellStyle name="Moneda 2 6 3" xfId="290" xr:uid="{00000000-0005-0000-0000-000006000000}"/>
    <cellStyle name="Moneda 2 6 3 2" xfId="751" xr:uid="{00000000-0005-0000-0000-000006000000}"/>
    <cellStyle name="Moneda 2 6 4" xfId="553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2 2 2" xfId="869" xr:uid="{00000000-0005-0000-0000-000006000000}"/>
    <cellStyle name="Moneda 2 7 2 3" xfId="670" xr:uid="{00000000-0005-0000-0000-000006000000}"/>
    <cellStyle name="Moneda 2 7 3" xfId="314" xr:uid="{00000000-0005-0000-0000-000006000000}"/>
    <cellStyle name="Moneda 2 7 3 2" xfId="775" xr:uid="{00000000-0005-0000-0000-000006000000}"/>
    <cellStyle name="Moneda 2 7 4" xfId="577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2 2 2" xfId="875" xr:uid="{00000000-0005-0000-0000-000005000000}"/>
    <cellStyle name="Moneda 2 8 2 3" xfId="676" xr:uid="{00000000-0005-0000-0000-000005000000}"/>
    <cellStyle name="Moneda 2 8 3" xfId="320" xr:uid="{00000000-0005-0000-0000-000005000000}"/>
    <cellStyle name="Moneda 2 8 3 2" xfId="781" xr:uid="{00000000-0005-0000-0000-000005000000}"/>
    <cellStyle name="Moneda 2 8 4" xfId="583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2 2 2" xfId="880" xr:uid="{00000000-0005-0000-0000-000006000000}"/>
    <cellStyle name="Moneda 2 9 2 3" xfId="681" xr:uid="{00000000-0005-0000-0000-000006000000}"/>
    <cellStyle name="Moneda 2 9 3" xfId="325" xr:uid="{00000000-0005-0000-0000-000006000000}"/>
    <cellStyle name="Moneda 2 9 3 2" xfId="786" xr:uid="{00000000-0005-0000-0000-000006000000}"/>
    <cellStyle name="Moneda 2 9 4" xfId="588" xr:uid="{00000000-0005-0000-0000-000006000000}"/>
    <cellStyle name="Moneda 3" xfId="20" xr:uid="{875AEBB6-4096-4023-8C22-D1503F097201}"/>
    <cellStyle name="Moneda 3 2" xfId="47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2 2 2" xfId="854" xr:uid="{875AEBB6-4096-4023-8C22-D1503F097201}"/>
    <cellStyle name="Moneda 3 2 2 2 3" xfId="655" xr:uid="{875AEBB6-4096-4023-8C22-D1503F097201}"/>
    <cellStyle name="Moneda 3 2 2 3" xfId="299" xr:uid="{875AEBB6-4096-4023-8C22-D1503F097201}"/>
    <cellStyle name="Moneda 3 2 2 3 2" xfId="760" xr:uid="{875AEBB6-4096-4023-8C22-D1503F097201}"/>
    <cellStyle name="Moneda 3 2 2 4" xfId="562" xr:uid="{875AEBB6-4096-4023-8C22-D1503F097201}"/>
    <cellStyle name="Moneda 3 2 3" xfId="155" xr:uid="{875AEBB6-4096-4023-8C22-D1503F097201}"/>
    <cellStyle name="Moneda 3 2 3 2" xfId="360" xr:uid="{875AEBB6-4096-4023-8C22-D1503F097201}"/>
    <cellStyle name="Moneda 3 2 3 2 2" xfId="821" xr:uid="{875AEBB6-4096-4023-8C22-D1503F097201}"/>
    <cellStyle name="Moneda 3 2 3 3" xfId="622" xr:uid="{875AEBB6-4096-4023-8C22-D1503F097201}"/>
    <cellStyle name="Moneda 3 2 4" xfId="265" xr:uid="{875AEBB6-4096-4023-8C22-D1503F097201}"/>
    <cellStyle name="Moneda 3 2 4 2" xfId="727" xr:uid="{875AEBB6-4096-4023-8C22-D1503F097201}"/>
    <cellStyle name="Moneda 3 2 5" xfId="528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2 2 2" xfId="840" xr:uid="{875AEBB6-4096-4023-8C22-D1503F097201}"/>
    <cellStyle name="Moneda 3 3 2 3" xfId="641" xr:uid="{875AEBB6-4096-4023-8C22-D1503F097201}"/>
    <cellStyle name="Moneda 3 3 3" xfId="285" xr:uid="{875AEBB6-4096-4023-8C22-D1503F097201}"/>
    <cellStyle name="Moneda 3 3 3 2" xfId="746" xr:uid="{875AEBB6-4096-4023-8C22-D1503F097201}"/>
    <cellStyle name="Moneda 3 3 4" xfId="548" xr:uid="{875AEBB6-4096-4023-8C22-D1503F097201}"/>
    <cellStyle name="Moneda 3 4" xfId="139" xr:uid="{875AEBB6-4096-4023-8C22-D1503F097201}"/>
    <cellStyle name="Moneda 3 4 2" xfId="346" xr:uid="{875AEBB6-4096-4023-8C22-D1503F097201}"/>
    <cellStyle name="Moneda 3 4 2 2" xfId="807" xr:uid="{875AEBB6-4096-4023-8C22-D1503F097201}"/>
    <cellStyle name="Moneda 3 4 3" xfId="608" xr:uid="{875AEBB6-4096-4023-8C22-D1503F097201}"/>
    <cellStyle name="Moneda 3 5" xfId="249" xr:uid="{875AEBB6-4096-4023-8C22-D1503F097201}"/>
    <cellStyle name="Moneda 3 5 2" xfId="713" xr:uid="{875AEBB6-4096-4023-8C22-D1503F097201}"/>
    <cellStyle name="Moneda 3 6" xfId="512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2 2 2" xfId="870" xr:uid="{00000000-0005-0000-0000-00009D000000}"/>
    <cellStyle name="Moneda 4 2 3" xfId="671" xr:uid="{00000000-0005-0000-0000-00009D000000}"/>
    <cellStyle name="Moneda 4 3" xfId="315" xr:uid="{00000000-0005-0000-0000-00009D000000}"/>
    <cellStyle name="Moneda 4 3 2" xfId="776" xr:uid="{00000000-0005-0000-0000-00009D000000}"/>
    <cellStyle name="Moneda 4 4" xfId="578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2 2 2" xfId="882" xr:uid="{00000000-0005-0000-0000-0000A3000000}"/>
    <cellStyle name="Moneda 5 2 3" xfId="683" xr:uid="{00000000-0005-0000-0000-0000A3000000}"/>
    <cellStyle name="Moneda 5 3" xfId="327" xr:uid="{00000000-0005-0000-0000-0000A3000000}"/>
    <cellStyle name="Moneda 5 3 2" xfId="788" xr:uid="{00000000-0005-0000-0000-0000A3000000}"/>
    <cellStyle name="Moneda 5 4" xfId="589" xr:uid="{00000000-0005-0000-0000-0000A3000000}"/>
    <cellStyle name="Moneda 6" xfId="233" xr:uid="{00000000-0005-0000-0000-000017010000}"/>
    <cellStyle name="Moneda 6 2" xfId="437" xr:uid="{00000000-0005-0000-0000-000017010000}"/>
    <cellStyle name="Moneda 6 2 2" xfId="898" xr:uid="{00000000-0005-0000-0000-000017010000}"/>
    <cellStyle name="Moneda 6 3" xfId="699" xr:uid="{00000000-0005-0000-0000-000017010000}"/>
    <cellStyle name="Moneda 7" xfId="448" xr:uid="{00000000-0005-0000-0000-0000EE010000}"/>
    <cellStyle name="Moneda 7 2" xfId="909" xr:uid="{00000000-0005-0000-0000-0000EE010000}"/>
    <cellStyle name="Moneda 8" xfId="454" xr:uid="{00000000-0005-0000-0000-0000F4010000}"/>
    <cellStyle name="Moneda 8 2" xfId="915" xr:uid="{00000000-0005-0000-0000-0000F4010000}"/>
    <cellStyle name="Moneda 9" xfId="468" xr:uid="{00000000-0005-0000-0000-000004020000}"/>
    <cellStyle name="Moneda 9 2" xfId="926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15" xfId="507" xr:uid="{00000000-0005-0000-0000-000007020000}"/>
    <cellStyle name="Normal 2" xfId="2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13" xfId="508" xr:uid="{DC798B24-C32D-40FA-8103-F65E4A221F4F}"/>
    <cellStyle name="Normal 2 2" xfId="6" xr:uid="{FE20F223-A53B-4993-AEFC-A70518229D2B}"/>
    <cellStyle name="Normal 2 2 2" xfId="4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9" xr:uid="{84CEFB60-5776-44F2-95C8-7F1D4B87226D}"/>
    <cellStyle name="Normal 2 3 2" xfId="15" xr:uid="{A1C1C18E-06E3-433D-8BF1-784A271873C5}"/>
    <cellStyle name="Normal 2 4" xfId="13" xr:uid="{39D077A3-BEEE-4920-B575-5F78F8A99DD3}"/>
    <cellStyle name="Normal 2 5" xfId="43" xr:uid="{DC798B24-C32D-40FA-8103-F65E4A221F4F}"/>
    <cellStyle name="Normal 2 6" xfId="5" xr:uid="{01FFAEC2-A001-4A0E-931D-2EC0EDCC9FA6}"/>
    <cellStyle name="Normal 2 7" xfId="3" xr:uid="{6D9B44CF-0679-45DF-9777-C47BE1D55C4D}"/>
    <cellStyle name="Normal 2 8" xfId="14" xr:uid="{0E30B632-DF22-40E5-BDD3-045D9FB21F95}"/>
    <cellStyle name="Normal 2 9" xfId="56" xr:uid="{DC798B24-C32D-40FA-8103-F65E4A221F4F}"/>
    <cellStyle name="Normal 22" xfId="460" xr:uid="{CCC90FF7-E2F7-4F99-BCE6-1FF41FBF9E19}"/>
    <cellStyle name="Normal 3" xfId="30" xr:uid="{00000000-0005-0000-0000-00000A000000}"/>
    <cellStyle name="Normal 3 2" xfId="10" xr:uid="{6F1687F4-FFF0-43C1-8730-4C4166731BD8}"/>
    <cellStyle name="Normal 3 3" xfId="123" xr:uid="{00000000-0005-0000-0000-000009000000}"/>
    <cellStyle name="Normal 4" xfId="31" xr:uid="{00000000-0005-0000-0000-00000B000000}"/>
    <cellStyle name="Normal 4 2" xfId="18" xr:uid="{0108B8D9-43B5-4124-9644-DBD05DCC5491}"/>
    <cellStyle name="Normal 4 3" xfId="8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1" xr:uid="{00000000-0005-0000-0000-000010000000}"/>
    <cellStyle name="Normal 6 2 5" xfId="17" xr:uid="{0B6C376E-38B8-4989-B4A6-EF096ABA701C}"/>
    <cellStyle name="Normal 6 2 6" xfId="146" xr:uid="{00000000-0005-0000-0000-000010000000}"/>
    <cellStyle name="Normal 6 2 7" xfId="256" xr:uid="{00000000-0005-0000-0000-000010000000}"/>
    <cellStyle name="Normal 6 2 8" xfId="519" xr:uid="{00000000-0005-0000-0000-000010000000}"/>
    <cellStyle name="Normal 6 3" xfId="53" xr:uid="{00000000-0005-0000-0000-00000F000000}"/>
    <cellStyle name="Normal 6 4" xfId="62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6 8" xfId="518" xr:uid="{00000000-0005-0000-0000-00000F000000}"/>
    <cellStyle name="Normal 7" xfId="42" xr:uid="{00000000-0005-0000-0000-000050000000}"/>
    <cellStyle name="Normal 8" xfId="19" xr:uid="{69B96ED8-B079-429A-8BA4-E1F3DF7BC286}"/>
    <cellStyle name="Normal 9" xfId="16" xr:uid="{4D56E8B6-382C-407E-B912-92CFA48FEFAC}"/>
    <cellStyle name="Porcentaje 2" xfId="21" xr:uid="{BDAD6F94-4E27-44FB-AF5D-F15B4F6732D4}"/>
    <cellStyle name="Porcentaje 3" xfId="166" xr:uid="{00000000-0005-0000-0000-0000BF000000}"/>
    <cellStyle name="Porcentaje 4" xfId="276" xr:uid="{00000000-0005-0000-0000-00002C010000}"/>
    <cellStyle name="Porcentaje 5" xfId="539" xr:uid="{00000000-0005-0000-0000-00003102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A46" zoomScale="80" zoomScaleNormal="80" workbookViewId="0">
      <selection activeCell="I68" sqref="I68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50" t="s">
        <v>0</v>
      </c>
      <c r="B1" s="50"/>
      <c r="C1" s="50"/>
      <c r="D1" s="50"/>
      <c r="E1" s="10"/>
      <c r="F1" s="10"/>
      <c r="G1" s="10"/>
      <c r="H1" s="10"/>
      <c r="I1" s="10"/>
      <c r="J1" s="10"/>
      <c r="K1" s="10"/>
    </row>
    <row r="2" spans="1:11" x14ac:dyDescent="0.25">
      <c r="A2" s="38" t="s">
        <v>42</v>
      </c>
      <c r="B2" s="39"/>
      <c r="C2" s="39"/>
      <c r="D2" s="40"/>
      <c r="E2" s="1"/>
      <c r="F2" s="1"/>
      <c r="G2" s="1"/>
      <c r="H2" s="1"/>
      <c r="I2" s="1"/>
      <c r="J2" s="1"/>
      <c r="K2" s="1"/>
    </row>
    <row r="3" spans="1:11" x14ac:dyDescent="0.25">
      <c r="A3" s="41" t="s">
        <v>1</v>
      </c>
      <c r="B3" s="42"/>
      <c r="C3" s="42"/>
      <c r="D3" s="43"/>
      <c r="E3" s="1"/>
      <c r="F3" s="1"/>
      <c r="G3" s="1"/>
      <c r="H3" s="1"/>
      <c r="I3" s="1"/>
      <c r="J3" s="1"/>
      <c r="K3" s="1"/>
    </row>
    <row r="4" spans="1:11" x14ac:dyDescent="0.25">
      <c r="A4" s="44" t="s">
        <v>43</v>
      </c>
      <c r="B4" s="45"/>
      <c r="C4" s="45"/>
      <c r="D4" s="46"/>
      <c r="E4" s="1"/>
      <c r="F4" s="1"/>
      <c r="G4" s="1"/>
      <c r="H4" s="1"/>
      <c r="I4" s="1"/>
      <c r="J4" s="1"/>
      <c r="K4" s="1"/>
    </row>
    <row r="5" spans="1:11" x14ac:dyDescent="0.25">
      <c r="A5" s="47" t="s">
        <v>2</v>
      </c>
      <c r="B5" s="48"/>
      <c r="C5" s="48"/>
      <c r="D5" s="49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18</v>
      </c>
      <c r="B7" s="2" t="s">
        <v>25</v>
      </c>
      <c r="C7" s="2" t="s">
        <v>3</v>
      </c>
      <c r="D7" s="2" t="s">
        <v>4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5</v>
      </c>
      <c r="B8" s="25">
        <f>SUM(B9:B11)</f>
        <v>120877856.26000001</v>
      </c>
      <c r="C8" s="25">
        <f>SUM(C9:C11)</f>
        <v>104539993.25</v>
      </c>
      <c r="D8" s="25">
        <f>SUM(D9:D11)</f>
        <v>104539993.25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6</v>
      </c>
      <c r="B9" s="30">
        <v>69859755.260000005</v>
      </c>
      <c r="C9" s="30">
        <v>58825114.82</v>
      </c>
      <c r="D9" s="30">
        <v>58825114.82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7</v>
      </c>
      <c r="B10" s="30">
        <v>51018101</v>
      </c>
      <c r="C10" s="30">
        <v>45714878.43</v>
      </c>
      <c r="D10" s="30">
        <v>45714878.43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8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9</v>
      </c>
      <c r="B13" s="25">
        <f>SUM(B14:B15)</f>
        <v>120877856.26000001</v>
      </c>
      <c r="C13" s="25">
        <f t="shared" ref="C13:D13" si="0">SUM(C14:C15)</f>
        <v>75230249.310000002</v>
      </c>
      <c r="D13" s="25">
        <f t="shared" si="0"/>
        <v>75230249.310000002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10</v>
      </c>
      <c r="B14" s="30">
        <v>69859755.260000005</v>
      </c>
      <c r="C14" s="30">
        <v>52915038.609999999</v>
      </c>
      <c r="D14" s="30">
        <v>52915038.609999999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11</v>
      </c>
      <c r="B15" s="30">
        <v>51018101</v>
      </c>
      <c r="C15" s="30">
        <v>22315210.699999999</v>
      </c>
      <c r="D15" s="30">
        <v>22315210.699999999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12</v>
      </c>
      <c r="B17" s="28">
        <v>0</v>
      </c>
      <c r="C17" s="25">
        <f>C18+C19</f>
        <v>1840418.33</v>
      </c>
      <c r="D17" s="25">
        <f>D18+D19</f>
        <v>1840418.33</v>
      </c>
    </row>
    <row r="18" spans="1:4" x14ac:dyDescent="0.25">
      <c r="A18" s="3" t="s">
        <v>13</v>
      </c>
      <c r="B18" s="29">
        <v>0</v>
      </c>
      <c r="C18" s="30">
        <v>1840418.33</v>
      </c>
      <c r="D18" s="30">
        <v>1840418.33</v>
      </c>
    </row>
    <row r="19" spans="1:4" x14ac:dyDescent="0.25">
      <c r="A19" s="3" t="s">
        <v>14</v>
      </c>
      <c r="B19" s="29">
        <v>0</v>
      </c>
      <c r="C19" s="30">
        <v>0</v>
      </c>
      <c r="D19" s="30">
        <v>0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15</v>
      </c>
      <c r="B21" s="25">
        <f>B8-B13+B17</f>
        <v>0</v>
      </c>
      <c r="C21" s="25">
        <f>C8-C13+C17</f>
        <v>31150162.269999996</v>
      </c>
      <c r="D21" s="25">
        <f>D8-D13+D17</f>
        <v>31150162.269999996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16</v>
      </c>
      <c r="B23" s="25">
        <f>B21-B11</f>
        <v>0</v>
      </c>
      <c r="C23" s="25">
        <f>C21-C11</f>
        <v>31150162.269999996</v>
      </c>
      <c r="D23" s="25">
        <f>D21-D11</f>
        <v>31150162.269999996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17</v>
      </c>
      <c r="B25" s="25">
        <f>B23-B17</f>
        <v>0</v>
      </c>
      <c r="C25" s="25">
        <f>C23-C17</f>
        <v>29309743.939999998</v>
      </c>
      <c r="D25" s="25">
        <f>D23-D17</f>
        <v>29309743.939999998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18</v>
      </c>
      <c r="B28" s="19" t="s">
        <v>19</v>
      </c>
      <c r="C28" s="19" t="s">
        <v>3</v>
      </c>
      <c r="D28" s="19" t="s">
        <v>20</v>
      </c>
    </row>
    <row r="29" spans="1:4" x14ac:dyDescent="0.25">
      <c r="A29" s="5" t="s">
        <v>21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22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23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24</v>
      </c>
      <c r="B33" s="32">
        <f>B25+B29</f>
        <v>0</v>
      </c>
      <c r="C33" s="32">
        <f>C25+C29</f>
        <v>29309743.939999998</v>
      </c>
      <c r="D33" s="32">
        <f>D25+D29</f>
        <v>29309743.939999998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18</v>
      </c>
      <c r="B36" s="19" t="s">
        <v>25</v>
      </c>
      <c r="C36" s="19" t="s">
        <v>3</v>
      </c>
      <c r="D36" s="19" t="s">
        <v>4</v>
      </c>
    </row>
    <row r="37" spans="1:4" x14ac:dyDescent="0.25">
      <c r="A37" s="5" t="s">
        <v>26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27</v>
      </c>
      <c r="B38" s="33">
        <v>0</v>
      </c>
      <c r="C38" s="33">
        <v>0</v>
      </c>
      <c r="D38" s="33">
        <v>0</v>
      </c>
    </row>
    <row r="39" spans="1:4" x14ac:dyDescent="0.25">
      <c r="A39" s="3" t="s">
        <v>28</v>
      </c>
      <c r="B39" s="33">
        <v>0</v>
      </c>
      <c r="C39" s="33">
        <v>0</v>
      </c>
      <c r="D39" s="33">
        <v>0</v>
      </c>
    </row>
    <row r="40" spans="1:4" x14ac:dyDescent="0.25">
      <c r="A40" s="5" t="s">
        <v>29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30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31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32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18</v>
      </c>
      <c r="B47" s="19" t="s">
        <v>25</v>
      </c>
      <c r="C47" s="19" t="s">
        <v>3</v>
      </c>
      <c r="D47" s="19" t="s">
        <v>4</v>
      </c>
    </row>
    <row r="48" spans="1:4" x14ac:dyDescent="0.25">
      <c r="A48" s="14" t="s">
        <v>33</v>
      </c>
      <c r="B48" s="51">
        <v>69859755.260000005</v>
      </c>
      <c r="C48" s="51">
        <v>58825114.82</v>
      </c>
      <c r="D48" s="51">
        <v>58825114.82</v>
      </c>
    </row>
    <row r="49" spans="1:4" x14ac:dyDescent="0.25">
      <c r="A49" s="15" t="s">
        <v>34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27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30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10</v>
      </c>
      <c r="B53" s="53">
        <v>69859755.260000005</v>
      </c>
      <c r="C53" s="53">
        <v>52915038.609999999</v>
      </c>
      <c r="D53" s="53">
        <v>52915038.609999999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13</v>
      </c>
      <c r="B55" s="35"/>
      <c r="C55" s="53">
        <v>1840418.33</v>
      </c>
      <c r="D55" s="53">
        <v>1840418.33</v>
      </c>
    </row>
    <row r="56" spans="1:4" x14ac:dyDescent="0.25">
      <c r="A56" s="4"/>
      <c r="B56" s="34"/>
      <c r="C56" s="34"/>
      <c r="D56" s="34"/>
    </row>
    <row r="57" spans="1:4" x14ac:dyDescent="0.25">
      <c r="A57" s="12" t="s">
        <v>39</v>
      </c>
      <c r="B57" s="32">
        <f>B48+B49-B53+B55</f>
        <v>0</v>
      </c>
      <c r="C57" s="32">
        <f>C48+C49-C53+C55</f>
        <v>7750494.540000001</v>
      </c>
      <c r="D57" s="32">
        <f>D48+D49-D53+D55</f>
        <v>7750494.540000001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35</v>
      </c>
      <c r="B59" s="32">
        <f>B57-B49</f>
        <v>0</v>
      </c>
      <c r="C59" s="32">
        <f>C57-C49</f>
        <v>7750494.540000001</v>
      </c>
      <c r="D59" s="32">
        <f>D57-D49</f>
        <v>7750494.540000001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18</v>
      </c>
      <c r="B62" s="19" t="s">
        <v>25</v>
      </c>
      <c r="C62" s="19" t="s">
        <v>3</v>
      </c>
      <c r="D62" s="19" t="s">
        <v>4</v>
      </c>
    </row>
    <row r="63" spans="1:4" x14ac:dyDescent="0.25">
      <c r="A63" s="14" t="s">
        <v>7</v>
      </c>
      <c r="B63" s="52">
        <v>51018101</v>
      </c>
      <c r="C63" s="52">
        <v>45714878.43</v>
      </c>
      <c r="D63" s="52">
        <v>45714878.43</v>
      </c>
    </row>
    <row r="64" spans="1:4" ht="30" x14ac:dyDescent="0.25">
      <c r="A64" s="15" t="s">
        <v>36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28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31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37</v>
      </c>
      <c r="B68" s="30">
        <v>51018101</v>
      </c>
      <c r="C68" s="30">
        <v>22315210.699999999</v>
      </c>
      <c r="D68" s="30">
        <v>22315210.699999999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14</v>
      </c>
      <c r="B70" s="37">
        <v>0</v>
      </c>
      <c r="C70" s="30">
        <v>0</v>
      </c>
      <c r="D70" s="30">
        <v>0</v>
      </c>
    </row>
    <row r="71" spans="1:4" x14ac:dyDescent="0.25">
      <c r="A71" s="4"/>
      <c r="B71" s="27"/>
      <c r="C71" s="27"/>
      <c r="D71" s="27"/>
    </row>
    <row r="72" spans="1:4" x14ac:dyDescent="0.25">
      <c r="A72" s="12" t="s">
        <v>40</v>
      </c>
      <c r="B72" s="25">
        <f>B63+B64-B68+B70</f>
        <v>0</v>
      </c>
      <c r="C72" s="25">
        <f>C63+C64-C68+C70</f>
        <v>23399667.73</v>
      </c>
      <c r="D72" s="25">
        <f>D63+D64-D68+D70</f>
        <v>23399667.73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38</v>
      </c>
      <c r="B74" s="25">
        <f>B72-B64</f>
        <v>0</v>
      </c>
      <c r="C74" s="25">
        <f>C72-C64</f>
        <v>23399667.73</v>
      </c>
      <c r="D74" s="25">
        <f>D72-D64</f>
        <v>23399667.73</v>
      </c>
    </row>
    <row r="75" spans="1:4" x14ac:dyDescent="0.25">
      <c r="A75" s="6"/>
      <c r="B75" s="21"/>
      <c r="C75" s="21"/>
      <c r="D75" s="21"/>
    </row>
    <row r="76" spans="1:4" x14ac:dyDescent="0.25">
      <c r="A76" s="54" t="s">
        <v>41</v>
      </c>
    </row>
    <row r="81" spans="1:5" x14ac:dyDescent="0.25">
      <c r="A81" s="56" t="s">
        <v>44</v>
      </c>
      <c r="B81" s="56"/>
      <c r="C81" s="58" t="s">
        <v>45</v>
      </c>
      <c r="D81" s="58"/>
      <c r="E81" s="57"/>
    </row>
    <row r="82" spans="1:5" ht="44.25" customHeight="1" x14ac:dyDescent="0.25">
      <c r="A82" s="56" t="s">
        <v>46</v>
      </c>
      <c r="B82" s="56"/>
      <c r="C82" s="59" t="s">
        <v>47</v>
      </c>
      <c r="D82" s="59"/>
      <c r="E82" s="55"/>
    </row>
    <row r="83" spans="1:5" x14ac:dyDescent="0.25">
      <c r="A83" s="60"/>
      <c r="B83" s="60"/>
      <c r="C83" s="55"/>
      <c r="D83" s="55"/>
      <c r="E83" s="55"/>
    </row>
  </sheetData>
  <mergeCells count="9">
    <mergeCell ref="A82:B82"/>
    <mergeCell ref="A81:B81"/>
    <mergeCell ref="C81:D81"/>
    <mergeCell ref="C82:D82"/>
    <mergeCell ref="A2:D2"/>
    <mergeCell ref="A3:D3"/>
    <mergeCell ref="A4:D4"/>
    <mergeCell ref="A5:D5"/>
    <mergeCell ref="A1:D1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2026-10-15T21:25:40Z</cp:lastPrinted>
  <dcterms:created xsi:type="dcterms:W3CDTF">2018-11-21T17:29:53Z</dcterms:created>
  <dcterms:modified xsi:type="dcterms:W3CDTF">2026-10-15T21:28:43Z</dcterms:modified>
</cp:coreProperties>
</file>