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6.- IDF\"/>
    </mc:Choice>
  </mc:AlternateContent>
  <xr:revisionPtr revIDLastSave="0" documentId="8_{64C93652-9AF0-48C8-BCF3-3B287F837917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G54" i="1" s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G28" i="1" s="1"/>
  <c r="F16" i="1"/>
  <c r="E16" i="1"/>
  <c r="D16" i="1"/>
  <c r="C16" i="1"/>
  <c r="B16" i="1"/>
  <c r="G45" i="1" l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E70" i="1"/>
  <c r="C70" i="1"/>
  <c r="G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<sst xmlns="http://schemas.openxmlformats.org/spreadsheetml/2006/main" count="80" uniqueCount="80">
  <si>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</si>
  <si>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</si>
  <si>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</si>
  <si>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</si>
  <si>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</si>
  <si>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</si>
  <si>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</si>
  <si>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</si>
  <si>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</si>
  <si>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</si>
  <si>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</si>
  <si>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</si>
  <si>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</si>
  <si>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</si>
  <si>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</si>
  <si>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</si>
  <si>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</si>
  <si>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</si>
  <si>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</si>
  <si>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</si>
  <si>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</si>
  <si>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</si>
  <si>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</si>
  <si>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</si>
  <si>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</si>
  <si>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</si>
  <si>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</si>
  <si>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</si>
  <si>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</si>
  <si>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</si>
  <si>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</si>
  <si>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</si>
  <si>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</si>
  <si>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</si>
  <si>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</si>
  <si>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</si>
  <si>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</si>
  <si>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</si>
  <si>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</si>
  <si>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</si>
  <si>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</si>
  <si>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</si>
  <si>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</si>
  <si>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</si>
  <si>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</si>
  <si>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</si>
  <si>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</si>
  <si>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</si>
  <si>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</si>
  <si>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</si>
  <si>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</si>
  <si>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</si>
  <si>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</si>
  <si>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</si>
  <si>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</si>
  <si>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</si>
  <si>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</si>
  <si>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</si>
  <si>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</si>
  <si>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</si>
  <si>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</si>
  <si>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</si>
  <si>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</si>
  <si>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</si>
  <si>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</si>
  <si>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</si>
  <si>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</si>
  <si>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</si>
  <si>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</si>
  <si>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>J. Transferencias y Asignaciones</t>
  </si>
  <si>
    <t>Concepto</t>
  </si>
  <si>
    <t>Estimado</t>
  </si>
  <si>
    <t>Diferencia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</si>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</sst>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_ ;\-#,##0.00\ "/>
    <numFmt numFmtId="167" formatCode="_-&quot;$&quot;* #,##0.00_-;\-&quot;$&quot;* #,##0.00_-;_-&quot;$&quot;* &quot;-&quot;??_-;_-@_-"/>
    <numFmt numFmtId="168" formatCode="_-* #,##0.00_-;\-* #,##0.00_-;_-* &quot;-&quot;??_-;_-@_-"/>
    <numFmt numFmtId="170" formatCode="_-[$€-2]* #,##0.00_-;\-[$€-2]* #,##0.00_-;_-[$€-2]* &quot;-&quot;??_-"/>
    <numFmt numFmtId="171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977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167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1" fontId="9" fillId="0" borderId="0"/>
    <xf numFmtId="170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9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5" fillId="0" borderId="0"/>
    <xf numFmtId="0" fontId="5" fillId="0" borderId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6" fillId="0" borderId="0" xfId="1" applyNumberFormat="1" applyFont="1" applyFill="1"/>
    <xf numFmtId="3" fontId="6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4" fontId="8" fillId="0" borderId="0" xfId="6" applyNumberFormat="1" applyFont="1" applyFill="1" applyBorder="1" applyAlignment="1" applyProtection="1">
      <alignment horizontal="center" vertical="top" wrapText="1"/>
      <protection locked="0"/>
    </xf>
    <xf numFmtId="0" fontId="8" fillId="0" borderId="0" xfId="6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8" fillId="0" borderId="0" xfId="6" applyFont="1" applyFill="1" applyBorder="1" applyAlignment="1" applyProtection="1">
      <alignment horizontal="center" vertical="center" wrapText="1"/>
      <protection locked="0"/>
    </xf>
  </cellXfs>
  <cellStyles count="977">
    <cellStyle name="=C:\WINNT\SYSTEM32\COMMAND.COM" xfId="23" xr:uid="{00000000-0005-0000-0000-000000000000}"/>
    <cellStyle name="Euro" xfId="24" xr:uid="{00000000-0005-0000-0000-000001000000}"/>
    <cellStyle name="Millares" xfId="1" builtinId="3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2 2 2" xfId="832" xr:uid="{00000000-0005-0000-0000-000001000000}"/>
    <cellStyle name="Millares 2 10 2 3" xfId="633" xr:uid="{00000000-0005-0000-0000-000001000000}"/>
    <cellStyle name="Millares 2 10 3" xfId="277" xr:uid="{00000000-0005-0000-0000-000001000000}"/>
    <cellStyle name="Millares 2 10 3 2" xfId="738" xr:uid="{00000000-0005-0000-0000-000001000000}"/>
    <cellStyle name="Millares 2 10 4" xfId="540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2 2 2" xfId="841" xr:uid="{00000000-0005-0000-0000-000002000000}"/>
    <cellStyle name="Millares 2 11 2 3" xfId="642" xr:uid="{00000000-0005-0000-0000-000002000000}"/>
    <cellStyle name="Millares 2 11 3" xfId="286" xr:uid="{00000000-0005-0000-0000-000002000000}"/>
    <cellStyle name="Millares 2 11 3 2" xfId="747" xr:uid="{00000000-0005-0000-0000-000002000000}"/>
    <cellStyle name="Millares 2 11 4" xfId="549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2 2 2" xfId="865" xr:uid="{00000000-0005-0000-0000-000002000000}"/>
    <cellStyle name="Millares 2 12 2 3" xfId="666" xr:uid="{00000000-0005-0000-0000-000002000000}"/>
    <cellStyle name="Millares 2 12 3" xfId="310" xr:uid="{00000000-0005-0000-0000-000002000000}"/>
    <cellStyle name="Millares 2 12 3 2" xfId="771" xr:uid="{00000000-0005-0000-0000-000002000000}"/>
    <cellStyle name="Millares 2 12 4" xfId="573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2 2 2" xfId="871" xr:uid="{00000000-0005-0000-0000-000001000000}"/>
    <cellStyle name="Millares 2 13 2 3" xfId="672" xr:uid="{00000000-0005-0000-0000-000001000000}"/>
    <cellStyle name="Millares 2 13 3" xfId="316" xr:uid="{00000000-0005-0000-0000-000001000000}"/>
    <cellStyle name="Millares 2 13 3 2" xfId="777" xr:uid="{00000000-0005-0000-0000-000001000000}"/>
    <cellStyle name="Millares 2 13 4" xfId="579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2 2 2" xfId="876" xr:uid="{00000000-0005-0000-0000-000002000000}"/>
    <cellStyle name="Millares 2 14 2 3" xfId="677" xr:uid="{00000000-0005-0000-0000-000002000000}"/>
    <cellStyle name="Millares 2 14 3" xfId="321" xr:uid="{00000000-0005-0000-0000-000002000000}"/>
    <cellStyle name="Millares 2 14 3 2" xfId="782" xr:uid="{00000000-0005-0000-0000-000002000000}"/>
    <cellStyle name="Millares 2 14 4" xfId="584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2 2 2" xfId="883" xr:uid="{00000000-0005-0000-0000-000001000000}"/>
    <cellStyle name="Millares 2 15 2 3" xfId="684" xr:uid="{00000000-0005-0000-0000-000001000000}"/>
    <cellStyle name="Millares 2 15 3" xfId="328" xr:uid="{00000000-0005-0000-0000-000001000000}"/>
    <cellStyle name="Millares 2 15 3 2" xfId="789" xr:uid="{00000000-0005-0000-0000-000001000000}"/>
    <cellStyle name="Millares 2 15 4" xfId="590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2 2 2" xfId="888" xr:uid="{00000000-0005-0000-0000-000002000000}"/>
    <cellStyle name="Millares 2 16 2 3" xfId="689" xr:uid="{00000000-0005-0000-0000-000002000000}"/>
    <cellStyle name="Millares 2 16 3" xfId="333" xr:uid="{00000000-0005-0000-0000-000002000000}"/>
    <cellStyle name="Millares 2 16 3 2" xfId="794" xr:uid="{00000000-0005-0000-0000-000002000000}"/>
    <cellStyle name="Millares 2 16 4" xfId="595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7 2 2" xfId="799" xr:uid="{00000000-0005-0000-0000-000002000000}"/>
    <cellStyle name="Millares 2 17 3" xfId="600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8 2 2" xfId="808" xr:uid="{00000000-0005-0000-0000-000002000000}"/>
    <cellStyle name="Millares 2 18 3" xfId="609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19 2 2" xfId="893" xr:uid="{00000000-0005-0000-0000-000002000000}"/>
    <cellStyle name="Millares 2 19 3" xfId="694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2 2 2" xfId="884" xr:uid="{00000000-0005-0000-0000-000002000000}"/>
    <cellStyle name="Millares 2 2 10 2 3" xfId="685" xr:uid="{00000000-0005-0000-0000-000002000000}"/>
    <cellStyle name="Millares 2 2 10 3" xfId="329" xr:uid="{00000000-0005-0000-0000-000002000000}"/>
    <cellStyle name="Millares 2 2 10 3 2" xfId="790" xr:uid="{00000000-0005-0000-0000-000002000000}"/>
    <cellStyle name="Millares 2 2 10 4" xfId="591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2 2 2" xfId="889" xr:uid="{00000000-0005-0000-0000-000003000000}"/>
    <cellStyle name="Millares 2 2 11 2 3" xfId="690" xr:uid="{00000000-0005-0000-0000-000003000000}"/>
    <cellStyle name="Millares 2 2 11 3" xfId="334" xr:uid="{00000000-0005-0000-0000-000003000000}"/>
    <cellStyle name="Millares 2 2 11 3 2" xfId="795" xr:uid="{00000000-0005-0000-0000-000003000000}"/>
    <cellStyle name="Millares 2 2 11 4" xfId="596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2 2 2" xfId="800" xr:uid="{00000000-0005-0000-0000-000003000000}"/>
    <cellStyle name="Millares 2 2 12 3" xfId="601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3 2 2" xfId="809" xr:uid="{00000000-0005-0000-0000-000003000000}"/>
    <cellStyle name="Millares 2 2 13 3" xfId="610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4 2 2" xfId="894" xr:uid="{00000000-0005-0000-0000-000003000000}"/>
    <cellStyle name="Millares 2 2 14 3" xfId="695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5 2 2" xfId="900" xr:uid="{00000000-0005-0000-0000-000003000000}"/>
    <cellStyle name="Millares 2 2 15 3" xfId="701" xr:uid="{00000000-0005-0000-0000-000003000000}"/>
    <cellStyle name="Millares 2 2 16" xfId="240" xr:uid="{00000000-0005-0000-0000-000003000000}"/>
    <cellStyle name="Millares 2 2 16 2" xfId="706" xr:uid="{00000000-0005-0000-0000-000003000000}"/>
    <cellStyle name="Millares 2 2 17" xfId="251" xr:uid="{00000000-0005-0000-0000-000003000000}"/>
    <cellStyle name="Millares 2 2 17 2" xfId="715" xr:uid="{00000000-0005-0000-0000-000003000000}"/>
    <cellStyle name="Millares 2 2 18" xfId="444" xr:uid="{00000000-0005-0000-0000-000003000000}"/>
    <cellStyle name="Millares 2 2 18 2" xfId="905" xr:uid="{00000000-0005-0000-0000-000003000000}"/>
    <cellStyle name="Millares 2 2 19" xfId="450" xr:uid="{00000000-0005-0000-0000-000003000000}"/>
    <cellStyle name="Millares 2 2 19 2" xfId="911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2 2 2" xfId="847" xr:uid="{00000000-0005-0000-0000-000003000000}"/>
    <cellStyle name="Millares 2 2 2 2 2 3" xfId="648" xr:uid="{00000000-0005-0000-0000-000003000000}"/>
    <cellStyle name="Millares 2 2 2 2 3" xfId="292" xr:uid="{00000000-0005-0000-0000-000003000000}"/>
    <cellStyle name="Millares 2 2 2 2 3 2" xfId="753" xr:uid="{00000000-0005-0000-0000-000003000000}"/>
    <cellStyle name="Millares 2 2 2 2 4" xfId="555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3 2 2" xfId="814" xr:uid="{00000000-0005-0000-0000-000003000000}"/>
    <cellStyle name="Millares 2 2 2 3 3" xfId="615" xr:uid="{00000000-0005-0000-0000-000003000000}"/>
    <cellStyle name="Millares 2 2 2 4" xfId="258" xr:uid="{00000000-0005-0000-0000-000003000000}"/>
    <cellStyle name="Millares 2 2 2 4 2" xfId="720" xr:uid="{00000000-0005-0000-0000-000003000000}"/>
    <cellStyle name="Millares 2 2 2 5" xfId="521" xr:uid="{00000000-0005-0000-0000-000003000000}"/>
    <cellStyle name="Millares 2 2 20" xfId="456" xr:uid="{00000000-0005-0000-0000-000003000000}"/>
    <cellStyle name="Millares 2 2 20 2" xfId="917" xr:uid="{00000000-0005-0000-0000-000003000000}"/>
    <cellStyle name="Millares 2 2 21" xfId="464" xr:uid="{00000000-0005-0000-0000-000003000000}"/>
    <cellStyle name="Millares 2 2 21 2" xfId="922" xr:uid="{00000000-0005-0000-0000-000003000000}"/>
    <cellStyle name="Millares 2 2 22" xfId="470" xr:uid="{00000000-0005-0000-0000-000003000000}"/>
    <cellStyle name="Millares 2 2 22 2" xfId="928" xr:uid="{00000000-0005-0000-0000-000003000000}"/>
    <cellStyle name="Millares 2 2 23" xfId="476" xr:uid="{00000000-0005-0000-0000-000003000000}"/>
    <cellStyle name="Millares 2 2 23 2" xfId="934" xr:uid="{00000000-0005-0000-0000-000003000000}"/>
    <cellStyle name="Millares 2 2 24" xfId="482" xr:uid="{00000000-0005-0000-0000-000003000000}"/>
    <cellStyle name="Millares 2 2 24 2" xfId="940" xr:uid="{00000000-0005-0000-0000-000003000000}"/>
    <cellStyle name="Millares 2 2 25" xfId="487" xr:uid="{00000000-0005-0000-0000-000003000000}"/>
    <cellStyle name="Millares 2 2 25 2" xfId="945" xr:uid="{00000000-0005-0000-0000-000003000000}"/>
    <cellStyle name="Millares 2 2 26" xfId="493" xr:uid="{00000000-0005-0000-0000-000003000000}"/>
    <cellStyle name="Millares 2 2 26 2" xfId="951" xr:uid="{00000000-0005-0000-0000-000003000000}"/>
    <cellStyle name="Millares 2 2 27" xfId="498" xr:uid="{00000000-0005-0000-0000-000003000000}"/>
    <cellStyle name="Millares 2 2 27 2" xfId="956" xr:uid="{00000000-0005-0000-0000-000003000000}"/>
    <cellStyle name="Millares 2 2 28" xfId="503" xr:uid="{00000000-0005-0000-0000-000003000000}"/>
    <cellStyle name="Millares 2 2 29" xfId="514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2 2 2" xfId="856" xr:uid="{00000000-0005-0000-0000-000003000000}"/>
    <cellStyle name="Millares 2 2 3 2 2 3" xfId="657" xr:uid="{00000000-0005-0000-0000-000003000000}"/>
    <cellStyle name="Millares 2 2 3 2 3" xfId="301" xr:uid="{00000000-0005-0000-0000-000003000000}"/>
    <cellStyle name="Millares 2 2 3 2 3 2" xfId="762" xr:uid="{00000000-0005-0000-0000-000003000000}"/>
    <cellStyle name="Millares 2 2 3 2 4" xfId="564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3 2 2" xfId="823" xr:uid="{00000000-0005-0000-0000-000003000000}"/>
    <cellStyle name="Millares 2 2 3 3 3" xfId="624" xr:uid="{00000000-0005-0000-0000-000003000000}"/>
    <cellStyle name="Millares 2 2 3 4" xfId="267" xr:uid="{00000000-0005-0000-0000-000003000000}"/>
    <cellStyle name="Millares 2 2 3 4 2" xfId="729" xr:uid="{00000000-0005-0000-0000-000003000000}"/>
    <cellStyle name="Millares 2 2 3 5" xfId="530" xr:uid="{00000000-0005-0000-0000-000003000000}"/>
    <cellStyle name="Millares 2 2 30" xfId="961" xr:uid="{00000000-0005-0000-0000-000003000000}"/>
    <cellStyle name="Millares 2 2 31" xfId="966" xr:uid="{00000000-0005-0000-0000-000003000000}"/>
    <cellStyle name="Millares 2 2 32" xfId="972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2 2 2" xfId="861" xr:uid="{00000000-0005-0000-0000-000003000000}"/>
    <cellStyle name="Millares 2 2 4 2 2 3" xfId="662" xr:uid="{00000000-0005-0000-0000-000003000000}"/>
    <cellStyle name="Millares 2 2 4 2 3" xfId="306" xr:uid="{00000000-0005-0000-0000-000003000000}"/>
    <cellStyle name="Millares 2 2 4 2 3 2" xfId="767" xr:uid="{00000000-0005-0000-0000-000003000000}"/>
    <cellStyle name="Millares 2 2 4 2 4" xfId="569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3 2 2" xfId="828" xr:uid="{00000000-0005-0000-0000-000003000000}"/>
    <cellStyle name="Millares 2 2 4 3 3" xfId="629" xr:uid="{00000000-0005-0000-0000-000003000000}"/>
    <cellStyle name="Millares 2 2 4 4" xfId="272" xr:uid="{00000000-0005-0000-0000-000003000000}"/>
    <cellStyle name="Millares 2 2 4 4 2" xfId="734" xr:uid="{00000000-0005-0000-0000-000003000000}"/>
    <cellStyle name="Millares 2 2 4 5" xfId="535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2 2 2" xfId="833" xr:uid="{00000000-0005-0000-0000-000002000000}"/>
    <cellStyle name="Millares 2 2 5 2 3" xfId="634" xr:uid="{00000000-0005-0000-0000-000002000000}"/>
    <cellStyle name="Millares 2 2 5 3" xfId="278" xr:uid="{00000000-0005-0000-0000-000002000000}"/>
    <cellStyle name="Millares 2 2 5 3 2" xfId="739" xr:uid="{00000000-0005-0000-0000-000002000000}"/>
    <cellStyle name="Millares 2 2 5 4" xfId="541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2 2 2" xfId="842" xr:uid="{00000000-0005-0000-0000-000003000000}"/>
    <cellStyle name="Millares 2 2 6 2 3" xfId="643" xr:uid="{00000000-0005-0000-0000-000003000000}"/>
    <cellStyle name="Millares 2 2 6 3" xfId="287" xr:uid="{00000000-0005-0000-0000-000003000000}"/>
    <cellStyle name="Millares 2 2 6 3 2" xfId="748" xr:uid="{00000000-0005-0000-0000-000003000000}"/>
    <cellStyle name="Millares 2 2 6 4" xfId="550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2 2 2" xfId="866" xr:uid="{00000000-0005-0000-0000-000003000000}"/>
    <cellStyle name="Millares 2 2 7 2 3" xfId="667" xr:uid="{00000000-0005-0000-0000-000003000000}"/>
    <cellStyle name="Millares 2 2 7 3" xfId="311" xr:uid="{00000000-0005-0000-0000-000003000000}"/>
    <cellStyle name="Millares 2 2 7 3 2" xfId="772" xr:uid="{00000000-0005-0000-0000-000003000000}"/>
    <cellStyle name="Millares 2 2 7 4" xfId="574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2 2 2" xfId="872" xr:uid="{00000000-0005-0000-0000-000002000000}"/>
    <cellStyle name="Millares 2 2 8 2 3" xfId="673" xr:uid="{00000000-0005-0000-0000-000002000000}"/>
    <cellStyle name="Millares 2 2 8 3" xfId="317" xr:uid="{00000000-0005-0000-0000-000002000000}"/>
    <cellStyle name="Millares 2 2 8 3 2" xfId="778" xr:uid="{00000000-0005-0000-0000-000002000000}"/>
    <cellStyle name="Millares 2 2 8 4" xfId="580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2 2 2" xfId="877" xr:uid="{00000000-0005-0000-0000-000003000000}"/>
    <cellStyle name="Millares 2 2 9 2 3" xfId="678" xr:uid="{00000000-0005-0000-0000-000003000000}"/>
    <cellStyle name="Millares 2 2 9 3" xfId="322" xr:uid="{00000000-0005-0000-0000-000003000000}"/>
    <cellStyle name="Millares 2 2 9 3 2" xfId="783" xr:uid="{00000000-0005-0000-0000-000003000000}"/>
    <cellStyle name="Millares 2 2 9 4" xfId="585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0 2 2" xfId="899" xr:uid="{00000000-0005-0000-0000-000002000000}"/>
    <cellStyle name="Millares 2 20 3" xfId="700" xr:uid="{00000000-0005-0000-0000-000002000000}"/>
    <cellStyle name="Millares 2 21" xfId="239" xr:uid="{00000000-0005-0000-0000-000002000000}"/>
    <cellStyle name="Millares 2 21 2" xfId="705" xr:uid="{00000000-0005-0000-0000-000002000000}"/>
    <cellStyle name="Millares 2 22" xfId="250" xr:uid="{00000000-0005-0000-0000-000002000000}"/>
    <cellStyle name="Millares 2 22 2" xfId="714" xr:uid="{00000000-0005-0000-0000-000002000000}"/>
    <cellStyle name="Millares 2 23" xfId="443" xr:uid="{00000000-0005-0000-0000-000002000000}"/>
    <cellStyle name="Millares 2 23 2" xfId="904" xr:uid="{00000000-0005-0000-0000-000002000000}"/>
    <cellStyle name="Millares 2 24" xfId="449" xr:uid="{00000000-0005-0000-0000-000002000000}"/>
    <cellStyle name="Millares 2 24 2" xfId="910" xr:uid="{00000000-0005-0000-0000-000002000000}"/>
    <cellStyle name="Millares 2 25" xfId="455" xr:uid="{00000000-0005-0000-0000-000002000000}"/>
    <cellStyle name="Millares 2 25 2" xfId="916" xr:uid="{00000000-0005-0000-0000-000002000000}"/>
    <cellStyle name="Millares 2 26" xfId="463" xr:uid="{00000000-0005-0000-0000-000002000000}"/>
    <cellStyle name="Millares 2 26 2" xfId="921" xr:uid="{00000000-0005-0000-0000-000002000000}"/>
    <cellStyle name="Millares 2 27" xfId="469" xr:uid="{00000000-0005-0000-0000-000002000000}"/>
    <cellStyle name="Millares 2 27 2" xfId="927" xr:uid="{00000000-0005-0000-0000-000002000000}"/>
    <cellStyle name="Millares 2 28" xfId="475" xr:uid="{00000000-0005-0000-0000-000002000000}"/>
    <cellStyle name="Millares 2 28 2" xfId="933" xr:uid="{00000000-0005-0000-0000-000002000000}"/>
    <cellStyle name="Millares 2 29" xfId="481" xr:uid="{00000000-0005-0000-0000-000002000000}"/>
    <cellStyle name="Millares 2 29 2" xfId="939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2 2 2" xfId="885" xr:uid="{00000000-0005-0000-0000-000003000000}"/>
    <cellStyle name="Millares 2 3 10 2 3" xfId="686" xr:uid="{00000000-0005-0000-0000-000003000000}"/>
    <cellStyle name="Millares 2 3 10 3" xfId="330" xr:uid="{00000000-0005-0000-0000-000003000000}"/>
    <cellStyle name="Millares 2 3 10 3 2" xfId="791" xr:uid="{00000000-0005-0000-0000-000003000000}"/>
    <cellStyle name="Millares 2 3 10 4" xfId="592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2 2 2" xfId="890" xr:uid="{00000000-0005-0000-0000-000004000000}"/>
    <cellStyle name="Millares 2 3 11 2 3" xfId="691" xr:uid="{00000000-0005-0000-0000-000004000000}"/>
    <cellStyle name="Millares 2 3 11 3" xfId="335" xr:uid="{00000000-0005-0000-0000-000004000000}"/>
    <cellStyle name="Millares 2 3 11 3 2" xfId="796" xr:uid="{00000000-0005-0000-0000-000004000000}"/>
    <cellStyle name="Millares 2 3 11 4" xfId="597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2 2 2" xfId="801" xr:uid="{00000000-0005-0000-0000-000004000000}"/>
    <cellStyle name="Millares 2 3 12 3" xfId="602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3 2 2" xfId="810" xr:uid="{00000000-0005-0000-0000-000004000000}"/>
    <cellStyle name="Millares 2 3 13 3" xfId="611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4 2 2" xfId="895" xr:uid="{00000000-0005-0000-0000-000004000000}"/>
    <cellStyle name="Millares 2 3 14 3" xfId="696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5 2 2" xfId="901" xr:uid="{00000000-0005-0000-0000-000004000000}"/>
    <cellStyle name="Millares 2 3 15 3" xfId="702" xr:uid="{00000000-0005-0000-0000-000004000000}"/>
    <cellStyle name="Millares 2 3 16" xfId="241" xr:uid="{00000000-0005-0000-0000-000004000000}"/>
    <cellStyle name="Millares 2 3 16 2" xfId="707" xr:uid="{00000000-0005-0000-0000-000004000000}"/>
    <cellStyle name="Millares 2 3 17" xfId="252" xr:uid="{00000000-0005-0000-0000-000004000000}"/>
    <cellStyle name="Millares 2 3 17 2" xfId="716" xr:uid="{00000000-0005-0000-0000-000004000000}"/>
    <cellStyle name="Millares 2 3 18" xfId="445" xr:uid="{00000000-0005-0000-0000-000004000000}"/>
    <cellStyle name="Millares 2 3 18 2" xfId="906" xr:uid="{00000000-0005-0000-0000-000004000000}"/>
    <cellStyle name="Millares 2 3 19" xfId="451" xr:uid="{00000000-0005-0000-0000-000004000000}"/>
    <cellStyle name="Millares 2 3 19 2" xfId="912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2 2 2" xfId="848" xr:uid="{00000000-0005-0000-0000-000004000000}"/>
    <cellStyle name="Millares 2 3 2 2 2 3" xfId="649" xr:uid="{00000000-0005-0000-0000-000004000000}"/>
    <cellStyle name="Millares 2 3 2 2 3" xfId="293" xr:uid="{00000000-0005-0000-0000-000004000000}"/>
    <cellStyle name="Millares 2 3 2 2 3 2" xfId="754" xr:uid="{00000000-0005-0000-0000-000004000000}"/>
    <cellStyle name="Millares 2 3 2 2 4" xfId="556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3 2 2" xfId="815" xr:uid="{00000000-0005-0000-0000-000004000000}"/>
    <cellStyle name="Millares 2 3 2 3 3" xfId="616" xr:uid="{00000000-0005-0000-0000-000004000000}"/>
    <cellStyle name="Millares 2 3 2 4" xfId="259" xr:uid="{00000000-0005-0000-0000-000004000000}"/>
    <cellStyle name="Millares 2 3 2 4 2" xfId="721" xr:uid="{00000000-0005-0000-0000-000004000000}"/>
    <cellStyle name="Millares 2 3 2 5" xfId="522" xr:uid="{00000000-0005-0000-0000-000004000000}"/>
    <cellStyle name="Millares 2 3 20" xfId="457" xr:uid="{00000000-0005-0000-0000-000004000000}"/>
    <cellStyle name="Millares 2 3 20 2" xfId="918" xr:uid="{00000000-0005-0000-0000-000004000000}"/>
    <cellStyle name="Millares 2 3 21" xfId="465" xr:uid="{00000000-0005-0000-0000-000004000000}"/>
    <cellStyle name="Millares 2 3 21 2" xfId="923" xr:uid="{00000000-0005-0000-0000-000004000000}"/>
    <cellStyle name="Millares 2 3 22" xfId="471" xr:uid="{00000000-0005-0000-0000-000004000000}"/>
    <cellStyle name="Millares 2 3 22 2" xfId="929" xr:uid="{00000000-0005-0000-0000-000004000000}"/>
    <cellStyle name="Millares 2 3 23" xfId="477" xr:uid="{00000000-0005-0000-0000-000004000000}"/>
    <cellStyle name="Millares 2 3 23 2" xfId="935" xr:uid="{00000000-0005-0000-0000-000004000000}"/>
    <cellStyle name="Millares 2 3 24" xfId="483" xr:uid="{00000000-0005-0000-0000-000004000000}"/>
    <cellStyle name="Millares 2 3 24 2" xfId="941" xr:uid="{00000000-0005-0000-0000-000004000000}"/>
    <cellStyle name="Millares 2 3 25" xfId="488" xr:uid="{00000000-0005-0000-0000-000004000000}"/>
    <cellStyle name="Millares 2 3 25 2" xfId="946" xr:uid="{00000000-0005-0000-0000-000004000000}"/>
    <cellStyle name="Millares 2 3 26" xfId="494" xr:uid="{00000000-0005-0000-0000-000004000000}"/>
    <cellStyle name="Millares 2 3 26 2" xfId="952" xr:uid="{00000000-0005-0000-0000-000004000000}"/>
    <cellStyle name="Millares 2 3 27" xfId="499" xr:uid="{00000000-0005-0000-0000-000004000000}"/>
    <cellStyle name="Millares 2 3 27 2" xfId="957" xr:uid="{00000000-0005-0000-0000-000004000000}"/>
    <cellStyle name="Millares 2 3 28" xfId="504" xr:uid="{00000000-0005-0000-0000-000004000000}"/>
    <cellStyle name="Millares 2 3 29" xfId="515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2 2 2" xfId="857" xr:uid="{00000000-0005-0000-0000-000004000000}"/>
    <cellStyle name="Millares 2 3 3 2 2 3" xfId="658" xr:uid="{00000000-0005-0000-0000-000004000000}"/>
    <cellStyle name="Millares 2 3 3 2 3" xfId="302" xr:uid="{00000000-0005-0000-0000-000004000000}"/>
    <cellStyle name="Millares 2 3 3 2 3 2" xfId="763" xr:uid="{00000000-0005-0000-0000-000004000000}"/>
    <cellStyle name="Millares 2 3 3 2 4" xfId="565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3 2 2" xfId="824" xr:uid="{00000000-0005-0000-0000-000004000000}"/>
    <cellStyle name="Millares 2 3 3 3 3" xfId="625" xr:uid="{00000000-0005-0000-0000-000004000000}"/>
    <cellStyle name="Millares 2 3 3 4" xfId="268" xr:uid="{00000000-0005-0000-0000-000004000000}"/>
    <cellStyle name="Millares 2 3 3 4 2" xfId="730" xr:uid="{00000000-0005-0000-0000-000004000000}"/>
    <cellStyle name="Millares 2 3 3 5" xfId="531" xr:uid="{00000000-0005-0000-0000-000004000000}"/>
    <cellStyle name="Millares 2 3 30" xfId="962" xr:uid="{00000000-0005-0000-0000-000004000000}"/>
    <cellStyle name="Millares 2 3 31" xfId="967" xr:uid="{00000000-0005-0000-0000-000004000000}"/>
    <cellStyle name="Millares 2 3 32" xfId="973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2 2 2" xfId="862" xr:uid="{00000000-0005-0000-0000-000004000000}"/>
    <cellStyle name="Millares 2 3 4 2 2 3" xfId="663" xr:uid="{00000000-0005-0000-0000-000004000000}"/>
    <cellStyle name="Millares 2 3 4 2 3" xfId="307" xr:uid="{00000000-0005-0000-0000-000004000000}"/>
    <cellStyle name="Millares 2 3 4 2 3 2" xfId="768" xr:uid="{00000000-0005-0000-0000-000004000000}"/>
    <cellStyle name="Millares 2 3 4 2 4" xfId="570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3 2 2" xfId="829" xr:uid="{00000000-0005-0000-0000-000004000000}"/>
    <cellStyle name="Millares 2 3 4 3 3" xfId="630" xr:uid="{00000000-0005-0000-0000-000004000000}"/>
    <cellStyle name="Millares 2 3 4 4" xfId="273" xr:uid="{00000000-0005-0000-0000-000004000000}"/>
    <cellStyle name="Millares 2 3 4 4 2" xfId="735" xr:uid="{00000000-0005-0000-0000-000004000000}"/>
    <cellStyle name="Millares 2 3 4 5" xfId="536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2 2 2" xfId="834" xr:uid="{00000000-0005-0000-0000-000003000000}"/>
    <cellStyle name="Millares 2 3 5 2 3" xfId="635" xr:uid="{00000000-0005-0000-0000-000003000000}"/>
    <cellStyle name="Millares 2 3 5 3" xfId="279" xr:uid="{00000000-0005-0000-0000-000003000000}"/>
    <cellStyle name="Millares 2 3 5 3 2" xfId="740" xr:uid="{00000000-0005-0000-0000-000003000000}"/>
    <cellStyle name="Millares 2 3 5 4" xfId="542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2 2 2" xfId="843" xr:uid="{00000000-0005-0000-0000-000004000000}"/>
    <cellStyle name="Millares 2 3 6 2 3" xfId="644" xr:uid="{00000000-0005-0000-0000-000004000000}"/>
    <cellStyle name="Millares 2 3 6 3" xfId="288" xr:uid="{00000000-0005-0000-0000-000004000000}"/>
    <cellStyle name="Millares 2 3 6 3 2" xfId="749" xr:uid="{00000000-0005-0000-0000-000004000000}"/>
    <cellStyle name="Millares 2 3 6 4" xfId="551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2 2 2" xfId="867" xr:uid="{00000000-0005-0000-0000-000004000000}"/>
    <cellStyle name="Millares 2 3 7 2 3" xfId="668" xr:uid="{00000000-0005-0000-0000-000004000000}"/>
    <cellStyle name="Millares 2 3 7 3" xfId="312" xr:uid="{00000000-0005-0000-0000-000004000000}"/>
    <cellStyle name="Millares 2 3 7 3 2" xfId="773" xr:uid="{00000000-0005-0000-0000-000004000000}"/>
    <cellStyle name="Millares 2 3 7 4" xfId="575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2 2 2" xfId="873" xr:uid="{00000000-0005-0000-0000-000003000000}"/>
    <cellStyle name="Millares 2 3 8 2 3" xfId="674" xr:uid="{00000000-0005-0000-0000-000003000000}"/>
    <cellStyle name="Millares 2 3 8 3" xfId="318" xr:uid="{00000000-0005-0000-0000-000003000000}"/>
    <cellStyle name="Millares 2 3 8 3 2" xfId="779" xr:uid="{00000000-0005-0000-0000-000003000000}"/>
    <cellStyle name="Millares 2 3 8 4" xfId="581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2 2 2" xfId="878" xr:uid="{00000000-0005-0000-0000-000004000000}"/>
    <cellStyle name="Millares 2 3 9 2 3" xfId="679" xr:uid="{00000000-0005-0000-0000-000004000000}"/>
    <cellStyle name="Millares 2 3 9 3" xfId="323" xr:uid="{00000000-0005-0000-0000-000004000000}"/>
    <cellStyle name="Millares 2 3 9 3 2" xfId="784" xr:uid="{00000000-0005-0000-0000-000004000000}"/>
    <cellStyle name="Millares 2 3 9 4" xfId="586" xr:uid="{00000000-0005-0000-0000-000004000000}"/>
    <cellStyle name="Millares 2 30" xfId="486" xr:uid="{00000000-0005-0000-0000-000002000000}"/>
    <cellStyle name="Millares 2 30 2" xfId="944" xr:uid="{00000000-0005-0000-0000-000002000000}"/>
    <cellStyle name="Millares 2 31" xfId="492" xr:uid="{00000000-0005-0000-0000-000002000000}"/>
    <cellStyle name="Millares 2 31 2" xfId="950" xr:uid="{00000000-0005-0000-0000-000002000000}"/>
    <cellStyle name="Millares 2 32" xfId="497" xr:uid="{00000000-0005-0000-0000-000002000000}"/>
    <cellStyle name="Millares 2 32 2" xfId="955" xr:uid="{00000000-0005-0000-0000-000002000000}"/>
    <cellStyle name="Millares 2 33" xfId="502" xr:uid="{00000000-0005-0000-0000-000002000000}"/>
    <cellStyle name="Millares 2 34" xfId="513" xr:uid="{00000000-0005-0000-0000-000002000000}"/>
    <cellStyle name="Millares 2 35" xfId="960" xr:uid="{00000000-0005-0000-0000-000002000000}"/>
    <cellStyle name="Millares 2 36" xfId="965" xr:uid="{00000000-0005-0000-0000-000002000000}"/>
    <cellStyle name="Millares 2 37" xfId="971" xr:uid="{00000000-0005-0000-0000-000002000000}"/>
    <cellStyle name="Millares 2 4" xfId="11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2 2 2" xfId="852" xr:uid="{9C52B42F-0AFF-4455-B509-0779FB955F4F}"/>
    <cellStyle name="Millares 2 4 2 2 2 3" xfId="653" xr:uid="{9C52B42F-0AFF-4455-B509-0779FB955F4F}"/>
    <cellStyle name="Millares 2 4 2 2 3" xfId="297" xr:uid="{9C52B42F-0AFF-4455-B509-0779FB955F4F}"/>
    <cellStyle name="Millares 2 4 2 2 3 2" xfId="758" xr:uid="{9C52B42F-0AFF-4455-B509-0779FB955F4F}"/>
    <cellStyle name="Millares 2 4 2 2 4" xfId="560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3 2 2" xfId="819" xr:uid="{9C52B42F-0AFF-4455-B509-0779FB955F4F}"/>
    <cellStyle name="Millares 2 4 2 3 3" xfId="620" xr:uid="{9C52B42F-0AFF-4455-B509-0779FB955F4F}"/>
    <cellStyle name="Millares 2 4 2 4" xfId="263" xr:uid="{9C52B42F-0AFF-4455-B509-0779FB955F4F}"/>
    <cellStyle name="Millares 2 4 2 4 2" xfId="725" xr:uid="{9C52B42F-0AFF-4455-B509-0779FB955F4F}"/>
    <cellStyle name="Millares 2 4 2 5" xfId="526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2 2 2" xfId="838" xr:uid="{9C52B42F-0AFF-4455-B509-0779FB955F4F}"/>
    <cellStyle name="Millares 2 4 3 2 3" xfId="639" xr:uid="{9C52B42F-0AFF-4455-B509-0779FB955F4F}"/>
    <cellStyle name="Millares 2 4 3 3" xfId="283" xr:uid="{9C52B42F-0AFF-4455-B509-0779FB955F4F}"/>
    <cellStyle name="Millares 2 4 3 3 2" xfId="744" xr:uid="{9C52B42F-0AFF-4455-B509-0779FB955F4F}"/>
    <cellStyle name="Millares 2 4 3 4" xfId="546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4 2 2" xfId="805" xr:uid="{9C52B42F-0AFF-4455-B509-0779FB955F4F}"/>
    <cellStyle name="Millares 2 4 4 3" xfId="606" xr:uid="{9C52B42F-0AFF-4455-B509-0779FB955F4F}"/>
    <cellStyle name="Millares 2 4 5" xfId="247" xr:uid="{9C52B42F-0AFF-4455-B509-0779FB955F4F}"/>
    <cellStyle name="Millares 2 4 5 2" xfId="711" xr:uid="{9C52B42F-0AFF-4455-B509-0779FB955F4F}"/>
    <cellStyle name="Millares 2 4 6" xfId="510" xr:uid="{9C52B42F-0AFF-4455-B509-0779FB955F4F}"/>
    <cellStyle name="Millares 2 5" xfId="7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2 2 2" xfId="851" xr:uid="{72709DA8-5094-40FB-99BF-135DCE352ACD}"/>
    <cellStyle name="Millares 2 5 2 2 2 3" xfId="652" xr:uid="{72709DA8-5094-40FB-99BF-135DCE352ACD}"/>
    <cellStyle name="Millares 2 5 2 2 3" xfId="296" xr:uid="{72709DA8-5094-40FB-99BF-135DCE352ACD}"/>
    <cellStyle name="Millares 2 5 2 2 3 2" xfId="757" xr:uid="{72709DA8-5094-40FB-99BF-135DCE352ACD}"/>
    <cellStyle name="Millares 2 5 2 2 4" xfId="559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3 2 2" xfId="818" xr:uid="{72709DA8-5094-40FB-99BF-135DCE352ACD}"/>
    <cellStyle name="Millares 2 5 2 3 3" xfId="619" xr:uid="{72709DA8-5094-40FB-99BF-135DCE352ACD}"/>
    <cellStyle name="Millares 2 5 2 4" xfId="262" xr:uid="{72709DA8-5094-40FB-99BF-135DCE352ACD}"/>
    <cellStyle name="Millares 2 5 2 4 2" xfId="724" xr:uid="{72709DA8-5094-40FB-99BF-135DCE352ACD}"/>
    <cellStyle name="Millares 2 5 2 5" xfId="525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2 2 2" xfId="837" xr:uid="{72709DA8-5094-40FB-99BF-135DCE352ACD}"/>
    <cellStyle name="Millares 2 5 3 2 3" xfId="638" xr:uid="{72709DA8-5094-40FB-99BF-135DCE352ACD}"/>
    <cellStyle name="Millares 2 5 3 3" xfId="282" xr:uid="{72709DA8-5094-40FB-99BF-135DCE352ACD}"/>
    <cellStyle name="Millares 2 5 3 3 2" xfId="743" xr:uid="{72709DA8-5094-40FB-99BF-135DCE352ACD}"/>
    <cellStyle name="Millares 2 5 3 4" xfId="545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4 2 2" xfId="804" xr:uid="{72709DA8-5094-40FB-99BF-135DCE352ACD}"/>
    <cellStyle name="Millares 2 5 4 3" xfId="605" xr:uid="{72709DA8-5094-40FB-99BF-135DCE352ACD}"/>
    <cellStyle name="Millares 2 5 5" xfId="246" xr:uid="{72709DA8-5094-40FB-99BF-135DCE352ACD}"/>
    <cellStyle name="Millares 2 5 5 2" xfId="710" xr:uid="{72709DA8-5094-40FB-99BF-135DCE352ACD}"/>
    <cellStyle name="Millares 2 5 6" xfId="509" xr:uid="{72709DA8-5094-40FB-99BF-135DCE352ACD}"/>
    <cellStyle name="Millares 2 6" xfId="12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2 2 2" xfId="853" xr:uid="{C6D57332-1941-447A-8B1C-3BFB33041A65}"/>
    <cellStyle name="Millares 2 6 2 2 2 3" xfId="654" xr:uid="{C6D57332-1941-447A-8B1C-3BFB33041A65}"/>
    <cellStyle name="Millares 2 6 2 2 3" xfId="298" xr:uid="{C6D57332-1941-447A-8B1C-3BFB33041A65}"/>
    <cellStyle name="Millares 2 6 2 2 3 2" xfId="759" xr:uid="{C6D57332-1941-447A-8B1C-3BFB33041A65}"/>
    <cellStyle name="Millares 2 6 2 2 4" xfId="561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3 2 2" xfId="820" xr:uid="{C6D57332-1941-447A-8B1C-3BFB33041A65}"/>
    <cellStyle name="Millares 2 6 2 3 3" xfId="621" xr:uid="{C6D57332-1941-447A-8B1C-3BFB33041A65}"/>
    <cellStyle name="Millares 2 6 2 4" xfId="264" xr:uid="{C6D57332-1941-447A-8B1C-3BFB33041A65}"/>
    <cellStyle name="Millares 2 6 2 4 2" xfId="726" xr:uid="{C6D57332-1941-447A-8B1C-3BFB33041A65}"/>
    <cellStyle name="Millares 2 6 2 5" xfId="527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2 2 2" xfId="839" xr:uid="{C6D57332-1941-447A-8B1C-3BFB33041A65}"/>
    <cellStyle name="Millares 2 6 3 2 3" xfId="640" xr:uid="{C6D57332-1941-447A-8B1C-3BFB33041A65}"/>
    <cellStyle name="Millares 2 6 3 3" xfId="284" xr:uid="{C6D57332-1941-447A-8B1C-3BFB33041A65}"/>
    <cellStyle name="Millares 2 6 3 3 2" xfId="745" xr:uid="{C6D57332-1941-447A-8B1C-3BFB33041A65}"/>
    <cellStyle name="Millares 2 6 3 4" xfId="547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4 2 2" xfId="806" xr:uid="{C6D57332-1941-447A-8B1C-3BFB33041A65}"/>
    <cellStyle name="Millares 2 6 4 3" xfId="607" xr:uid="{C6D57332-1941-447A-8B1C-3BFB33041A65}"/>
    <cellStyle name="Millares 2 6 5" xfId="248" xr:uid="{C6D57332-1941-447A-8B1C-3BFB33041A65}"/>
    <cellStyle name="Millares 2 6 5 2" xfId="712" xr:uid="{C6D57332-1941-447A-8B1C-3BFB33041A65}"/>
    <cellStyle name="Millares 2 6 6" xfId="511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2 2 2" xfId="846" xr:uid="{00000000-0005-0000-0000-000002000000}"/>
    <cellStyle name="Millares 2 7 2 2 3" xfId="647" xr:uid="{00000000-0005-0000-0000-000002000000}"/>
    <cellStyle name="Millares 2 7 2 3" xfId="291" xr:uid="{00000000-0005-0000-0000-000002000000}"/>
    <cellStyle name="Millares 2 7 2 3 2" xfId="752" xr:uid="{00000000-0005-0000-0000-000002000000}"/>
    <cellStyle name="Millares 2 7 2 4" xfId="554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3 2 2" xfId="813" xr:uid="{00000000-0005-0000-0000-000002000000}"/>
    <cellStyle name="Millares 2 7 3 3" xfId="614" xr:uid="{00000000-0005-0000-0000-000002000000}"/>
    <cellStyle name="Millares 2 7 4" xfId="257" xr:uid="{00000000-0005-0000-0000-000002000000}"/>
    <cellStyle name="Millares 2 7 4 2" xfId="719" xr:uid="{00000000-0005-0000-0000-000002000000}"/>
    <cellStyle name="Millares 2 7 5" xfId="520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2 2 2" xfId="855" xr:uid="{00000000-0005-0000-0000-000002000000}"/>
    <cellStyle name="Millares 2 8 2 2 3" xfId="656" xr:uid="{00000000-0005-0000-0000-000002000000}"/>
    <cellStyle name="Millares 2 8 2 3" xfId="300" xr:uid="{00000000-0005-0000-0000-000002000000}"/>
    <cellStyle name="Millares 2 8 2 3 2" xfId="761" xr:uid="{00000000-0005-0000-0000-000002000000}"/>
    <cellStyle name="Millares 2 8 2 4" xfId="563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3 2 2" xfId="822" xr:uid="{00000000-0005-0000-0000-000002000000}"/>
    <cellStyle name="Millares 2 8 3 3" xfId="623" xr:uid="{00000000-0005-0000-0000-000002000000}"/>
    <cellStyle name="Millares 2 8 4" xfId="266" xr:uid="{00000000-0005-0000-0000-000002000000}"/>
    <cellStyle name="Millares 2 8 4 2" xfId="728" xr:uid="{00000000-0005-0000-0000-000002000000}"/>
    <cellStyle name="Millares 2 8 5" xfId="529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2 2 2" xfId="860" xr:uid="{00000000-0005-0000-0000-000002000000}"/>
    <cellStyle name="Millares 2 9 2 2 3" xfId="661" xr:uid="{00000000-0005-0000-0000-000002000000}"/>
    <cellStyle name="Millares 2 9 2 3" xfId="305" xr:uid="{00000000-0005-0000-0000-000002000000}"/>
    <cellStyle name="Millares 2 9 2 3 2" xfId="766" xr:uid="{00000000-0005-0000-0000-000002000000}"/>
    <cellStyle name="Millares 2 9 2 4" xfId="568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3 2 2" xfId="827" xr:uid="{00000000-0005-0000-0000-000002000000}"/>
    <cellStyle name="Millares 2 9 3 3" xfId="628" xr:uid="{00000000-0005-0000-0000-000002000000}"/>
    <cellStyle name="Millares 2 9 4" xfId="271" xr:uid="{00000000-0005-0000-0000-000002000000}"/>
    <cellStyle name="Millares 2 9 4 2" xfId="733" xr:uid="{00000000-0005-0000-0000-000002000000}"/>
    <cellStyle name="Millares 2 9 5" xfId="534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2 2 2" xfId="886" xr:uid="{00000000-0005-0000-0000-000004000000}"/>
    <cellStyle name="Millares 3 10 2 3" xfId="687" xr:uid="{00000000-0005-0000-0000-000004000000}"/>
    <cellStyle name="Millares 3 10 3" xfId="331" xr:uid="{00000000-0005-0000-0000-000004000000}"/>
    <cellStyle name="Millares 3 10 3 2" xfId="792" xr:uid="{00000000-0005-0000-0000-000004000000}"/>
    <cellStyle name="Millares 3 10 4" xfId="593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2 2 2" xfId="891" xr:uid="{00000000-0005-0000-0000-000005000000}"/>
    <cellStyle name="Millares 3 11 2 3" xfId="692" xr:uid="{00000000-0005-0000-0000-000005000000}"/>
    <cellStyle name="Millares 3 11 3" xfId="336" xr:uid="{00000000-0005-0000-0000-000005000000}"/>
    <cellStyle name="Millares 3 11 3 2" xfId="797" xr:uid="{00000000-0005-0000-0000-000005000000}"/>
    <cellStyle name="Millares 3 11 4" xfId="598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2 2 2" xfId="802" xr:uid="{00000000-0005-0000-0000-000005000000}"/>
    <cellStyle name="Millares 3 12 3" xfId="603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3 2 2" xfId="811" xr:uid="{00000000-0005-0000-0000-000005000000}"/>
    <cellStyle name="Millares 3 13 3" xfId="612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4 2 2" xfId="896" xr:uid="{00000000-0005-0000-0000-000005000000}"/>
    <cellStyle name="Millares 3 14 3" xfId="697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5 2 2" xfId="902" xr:uid="{00000000-0005-0000-0000-000005000000}"/>
    <cellStyle name="Millares 3 15 3" xfId="703" xr:uid="{00000000-0005-0000-0000-000005000000}"/>
    <cellStyle name="Millares 3 16" xfId="242" xr:uid="{00000000-0005-0000-0000-000005000000}"/>
    <cellStyle name="Millares 3 16 2" xfId="708" xr:uid="{00000000-0005-0000-0000-000005000000}"/>
    <cellStyle name="Millares 3 17" xfId="253" xr:uid="{00000000-0005-0000-0000-000005000000}"/>
    <cellStyle name="Millares 3 17 2" xfId="717" xr:uid="{00000000-0005-0000-0000-000005000000}"/>
    <cellStyle name="Millares 3 18" xfId="446" xr:uid="{00000000-0005-0000-0000-000005000000}"/>
    <cellStyle name="Millares 3 18 2" xfId="907" xr:uid="{00000000-0005-0000-0000-000005000000}"/>
    <cellStyle name="Millares 3 19" xfId="452" xr:uid="{00000000-0005-0000-0000-000005000000}"/>
    <cellStyle name="Millares 3 19 2" xfId="913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2 2 2" xfId="849" xr:uid="{00000000-0005-0000-0000-000005000000}"/>
    <cellStyle name="Millares 3 2 2 2 3" xfId="650" xr:uid="{00000000-0005-0000-0000-000005000000}"/>
    <cellStyle name="Millares 3 2 2 3" xfId="294" xr:uid="{00000000-0005-0000-0000-000005000000}"/>
    <cellStyle name="Millares 3 2 2 3 2" xfId="755" xr:uid="{00000000-0005-0000-0000-000005000000}"/>
    <cellStyle name="Millares 3 2 2 4" xfId="557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3 2 2" xfId="816" xr:uid="{00000000-0005-0000-0000-000005000000}"/>
    <cellStyle name="Millares 3 2 3 3" xfId="617" xr:uid="{00000000-0005-0000-0000-000005000000}"/>
    <cellStyle name="Millares 3 2 4" xfId="260" xr:uid="{00000000-0005-0000-0000-000005000000}"/>
    <cellStyle name="Millares 3 2 4 2" xfId="722" xr:uid="{00000000-0005-0000-0000-000005000000}"/>
    <cellStyle name="Millares 3 2 5" xfId="523" xr:uid="{00000000-0005-0000-0000-000005000000}"/>
    <cellStyle name="Millares 3 20" xfId="458" xr:uid="{00000000-0005-0000-0000-000005000000}"/>
    <cellStyle name="Millares 3 20 2" xfId="919" xr:uid="{00000000-0005-0000-0000-000005000000}"/>
    <cellStyle name="Millares 3 21" xfId="466" xr:uid="{00000000-0005-0000-0000-000005000000}"/>
    <cellStyle name="Millares 3 21 2" xfId="924" xr:uid="{00000000-0005-0000-0000-000005000000}"/>
    <cellStyle name="Millares 3 22" xfId="472" xr:uid="{00000000-0005-0000-0000-000005000000}"/>
    <cellStyle name="Millares 3 22 2" xfId="930" xr:uid="{00000000-0005-0000-0000-000005000000}"/>
    <cellStyle name="Millares 3 23" xfId="478" xr:uid="{00000000-0005-0000-0000-000005000000}"/>
    <cellStyle name="Millares 3 23 2" xfId="936" xr:uid="{00000000-0005-0000-0000-000005000000}"/>
    <cellStyle name="Millares 3 24" xfId="484" xr:uid="{00000000-0005-0000-0000-000005000000}"/>
    <cellStyle name="Millares 3 24 2" xfId="942" xr:uid="{00000000-0005-0000-0000-000005000000}"/>
    <cellStyle name="Millares 3 25" xfId="489" xr:uid="{00000000-0005-0000-0000-000005000000}"/>
    <cellStyle name="Millares 3 25 2" xfId="947" xr:uid="{00000000-0005-0000-0000-000005000000}"/>
    <cellStyle name="Millares 3 26" xfId="495" xr:uid="{00000000-0005-0000-0000-000005000000}"/>
    <cellStyle name="Millares 3 26 2" xfId="953" xr:uid="{00000000-0005-0000-0000-000005000000}"/>
    <cellStyle name="Millares 3 27" xfId="500" xr:uid="{00000000-0005-0000-0000-000005000000}"/>
    <cellStyle name="Millares 3 27 2" xfId="958" xr:uid="{00000000-0005-0000-0000-000005000000}"/>
    <cellStyle name="Millares 3 28" xfId="505" xr:uid="{00000000-0005-0000-0000-000005000000}"/>
    <cellStyle name="Millares 3 29" xfId="516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2 2 2" xfId="858" xr:uid="{00000000-0005-0000-0000-000005000000}"/>
    <cellStyle name="Millares 3 3 2 2 3" xfId="659" xr:uid="{00000000-0005-0000-0000-000005000000}"/>
    <cellStyle name="Millares 3 3 2 3" xfId="303" xr:uid="{00000000-0005-0000-0000-000005000000}"/>
    <cellStyle name="Millares 3 3 2 3 2" xfId="764" xr:uid="{00000000-0005-0000-0000-000005000000}"/>
    <cellStyle name="Millares 3 3 2 4" xfId="566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3 2 2" xfId="825" xr:uid="{00000000-0005-0000-0000-000005000000}"/>
    <cellStyle name="Millares 3 3 3 3" xfId="626" xr:uid="{00000000-0005-0000-0000-000005000000}"/>
    <cellStyle name="Millares 3 3 4" xfId="269" xr:uid="{00000000-0005-0000-0000-000005000000}"/>
    <cellStyle name="Millares 3 3 4 2" xfId="731" xr:uid="{00000000-0005-0000-0000-000005000000}"/>
    <cellStyle name="Millares 3 3 5" xfId="532" xr:uid="{00000000-0005-0000-0000-000005000000}"/>
    <cellStyle name="Millares 3 30" xfId="963" xr:uid="{00000000-0005-0000-0000-000005000000}"/>
    <cellStyle name="Millares 3 31" xfId="968" xr:uid="{00000000-0005-0000-0000-000005000000}"/>
    <cellStyle name="Millares 3 32" xfId="974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2 2 2" xfId="863" xr:uid="{00000000-0005-0000-0000-000005000000}"/>
    <cellStyle name="Millares 3 4 2 2 3" xfId="664" xr:uid="{00000000-0005-0000-0000-000005000000}"/>
    <cellStyle name="Millares 3 4 2 3" xfId="308" xr:uid="{00000000-0005-0000-0000-000005000000}"/>
    <cellStyle name="Millares 3 4 2 3 2" xfId="769" xr:uid="{00000000-0005-0000-0000-000005000000}"/>
    <cellStyle name="Millares 3 4 2 4" xfId="571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3 2 2" xfId="830" xr:uid="{00000000-0005-0000-0000-000005000000}"/>
    <cellStyle name="Millares 3 4 3 3" xfId="631" xr:uid="{00000000-0005-0000-0000-000005000000}"/>
    <cellStyle name="Millares 3 4 4" xfId="274" xr:uid="{00000000-0005-0000-0000-000005000000}"/>
    <cellStyle name="Millares 3 4 4 2" xfId="736" xr:uid="{00000000-0005-0000-0000-000005000000}"/>
    <cellStyle name="Millares 3 4 5" xfId="537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2 2 2" xfId="835" xr:uid="{00000000-0005-0000-0000-000004000000}"/>
    <cellStyle name="Millares 3 5 2 3" xfId="636" xr:uid="{00000000-0005-0000-0000-000004000000}"/>
    <cellStyle name="Millares 3 5 3" xfId="280" xr:uid="{00000000-0005-0000-0000-000004000000}"/>
    <cellStyle name="Millares 3 5 3 2" xfId="741" xr:uid="{00000000-0005-0000-0000-000004000000}"/>
    <cellStyle name="Millares 3 5 4" xfId="543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2 2 2" xfId="844" xr:uid="{00000000-0005-0000-0000-000005000000}"/>
    <cellStyle name="Millares 3 6 2 3" xfId="645" xr:uid="{00000000-0005-0000-0000-000005000000}"/>
    <cellStyle name="Millares 3 6 3" xfId="289" xr:uid="{00000000-0005-0000-0000-000005000000}"/>
    <cellStyle name="Millares 3 6 3 2" xfId="750" xr:uid="{00000000-0005-0000-0000-000005000000}"/>
    <cellStyle name="Millares 3 6 4" xfId="552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2 2 2" xfId="868" xr:uid="{00000000-0005-0000-0000-000005000000}"/>
    <cellStyle name="Millares 3 7 2 3" xfId="669" xr:uid="{00000000-0005-0000-0000-000005000000}"/>
    <cellStyle name="Millares 3 7 3" xfId="313" xr:uid="{00000000-0005-0000-0000-000005000000}"/>
    <cellStyle name="Millares 3 7 3 2" xfId="774" xr:uid="{00000000-0005-0000-0000-000005000000}"/>
    <cellStyle name="Millares 3 7 4" xfId="576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2 2 2" xfId="874" xr:uid="{00000000-0005-0000-0000-000004000000}"/>
    <cellStyle name="Millares 3 8 2 3" xfId="675" xr:uid="{00000000-0005-0000-0000-000004000000}"/>
    <cellStyle name="Millares 3 8 3" xfId="319" xr:uid="{00000000-0005-0000-0000-000004000000}"/>
    <cellStyle name="Millares 3 8 3 2" xfId="780" xr:uid="{00000000-0005-0000-0000-000004000000}"/>
    <cellStyle name="Millares 3 8 4" xfId="582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2 2 2" xfId="879" xr:uid="{00000000-0005-0000-0000-000005000000}"/>
    <cellStyle name="Millares 3 9 2 3" xfId="680" xr:uid="{00000000-0005-0000-0000-000005000000}"/>
    <cellStyle name="Millares 3 9 3" xfId="324" xr:uid="{00000000-0005-0000-0000-000005000000}"/>
    <cellStyle name="Millares 3 9 3 2" xfId="785" xr:uid="{00000000-0005-0000-0000-000005000000}"/>
    <cellStyle name="Millares 3 9 4" xfId="587" xr:uid="{00000000-0005-0000-0000-000005000000}"/>
    <cellStyle name="Millares 4" xfId="216" xr:uid="{00000000-0005-0000-0000-000042000000}"/>
    <cellStyle name="Millares 4 2" xfId="420" xr:uid="{00000000-0005-0000-0000-000042000000}"/>
    <cellStyle name="Millares 4 2 2" xfId="881" xr:uid="{00000000-0005-0000-0000-000042000000}"/>
    <cellStyle name="Millares 4 3" xfId="682" xr:uid="{00000000-0005-0000-0000-000042000000}"/>
    <cellStyle name="Millares 5" xfId="326" xr:uid="{00000000-0005-0000-0000-000042000000}"/>
    <cellStyle name="Millares 5 2" xfId="787" xr:uid="{00000000-0005-0000-0000-000042000000}"/>
    <cellStyle name="Moneda 10" xfId="474" xr:uid="{00000000-0005-0000-0000-000008020000}"/>
    <cellStyle name="Moneda 10 2" xfId="932" xr:uid="{00000000-0005-0000-0000-000008020000}"/>
    <cellStyle name="Moneda 11" xfId="480" xr:uid="{00000000-0005-0000-0000-00000E020000}"/>
    <cellStyle name="Moneda 11 2" xfId="938" xr:uid="{00000000-0005-0000-0000-00000E020000}"/>
    <cellStyle name="Moneda 12" xfId="491" xr:uid="{00000000-0005-0000-0000-000019020000}"/>
    <cellStyle name="Moneda 12 2" xfId="949" xr:uid="{00000000-0005-0000-0000-000019020000}"/>
    <cellStyle name="Moneda 13" xfId="970" xr:uid="{00000000-0005-0000-0000-0000F8030000}"/>
    <cellStyle name="Moneda 14" xfId="976" xr:uid="{00000000-0005-0000-0000-0000FE03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2 2 2" xfId="887" xr:uid="{00000000-0005-0000-0000-000005000000}"/>
    <cellStyle name="Moneda 2 10 2 3" xfId="688" xr:uid="{00000000-0005-0000-0000-000005000000}"/>
    <cellStyle name="Moneda 2 10 3" xfId="332" xr:uid="{00000000-0005-0000-0000-000005000000}"/>
    <cellStyle name="Moneda 2 10 3 2" xfId="793" xr:uid="{00000000-0005-0000-0000-000005000000}"/>
    <cellStyle name="Moneda 2 10 4" xfId="594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2 2 2" xfId="892" xr:uid="{00000000-0005-0000-0000-000006000000}"/>
    <cellStyle name="Moneda 2 11 2 3" xfId="693" xr:uid="{00000000-0005-0000-0000-000006000000}"/>
    <cellStyle name="Moneda 2 11 3" xfId="337" xr:uid="{00000000-0005-0000-0000-000006000000}"/>
    <cellStyle name="Moneda 2 11 3 2" xfId="798" xr:uid="{00000000-0005-0000-0000-000006000000}"/>
    <cellStyle name="Moneda 2 11 4" xfId="599" xr:uid="{00000000-0005-0000-0000-000006000000}"/>
    <cellStyle name="Moneda 2 12" xfId="133" xr:uid="{00000000-0005-0000-0000-000006000000}"/>
    <cellStyle name="Moneda 2 12 2" xfId="342" xr:uid="{00000000-0005-0000-0000-000006000000}"/>
    <cellStyle name="Moneda 2 12 2 2" xfId="803" xr:uid="{00000000-0005-0000-0000-000006000000}"/>
    <cellStyle name="Moneda 2 12 3" xfId="604" xr:uid="{00000000-0005-0000-0000-000006000000}"/>
    <cellStyle name="Moneda 2 13" xfId="144" xr:uid="{00000000-0005-0000-0000-000006000000}"/>
    <cellStyle name="Moneda 2 13 2" xfId="351" xr:uid="{00000000-0005-0000-0000-000006000000}"/>
    <cellStyle name="Moneda 2 13 2 2" xfId="812" xr:uid="{00000000-0005-0000-0000-000006000000}"/>
    <cellStyle name="Moneda 2 13 3" xfId="613" xr:uid="{00000000-0005-0000-0000-000006000000}"/>
    <cellStyle name="Moneda 2 14" xfId="232" xr:uid="{00000000-0005-0000-0000-000006000000}"/>
    <cellStyle name="Moneda 2 14 2" xfId="436" xr:uid="{00000000-0005-0000-0000-000006000000}"/>
    <cellStyle name="Moneda 2 14 2 2" xfId="897" xr:uid="{00000000-0005-0000-0000-000006000000}"/>
    <cellStyle name="Moneda 2 14 3" xfId="698" xr:uid="{00000000-0005-0000-0000-000006000000}"/>
    <cellStyle name="Moneda 2 15" xfId="238" xr:uid="{00000000-0005-0000-0000-000006000000}"/>
    <cellStyle name="Moneda 2 15 2" xfId="442" xr:uid="{00000000-0005-0000-0000-000006000000}"/>
    <cellStyle name="Moneda 2 15 2 2" xfId="903" xr:uid="{00000000-0005-0000-0000-000006000000}"/>
    <cellStyle name="Moneda 2 15 3" xfId="704" xr:uid="{00000000-0005-0000-0000-000006000000}"/>
    <cellStyle name="Moneda 2 16" xfId="243" xr:uid="{00000000-0005-0000-0000-000006000000}"/>
    <cellStyle name="Moneda 2 16 2" xfId="709" xr:uid="{00000000-0005-0000-0000-000006000000}"/>
    <cellStyle name="Moneda 2 17" xfId="254" xr:uid="{00000000-0005-0000-0000-000006000000}"/>
    <cellStyle name="Moneda 2 17 2" xfId="718" xr:uid="{00000000-0005-0000-0000-000006000000}"/>
    <cellStyle name="Moneda 2 18" xfId="447" xr:uid="{00000000-0005-0000-0000-000006000000}"/>
    <cellStyle name="Moneda 2 18 2" xfId="908" xr:uid="{00000000-0005-0000-0000-000006000000}"/>
    <cellStyle name="Moneda 2 19" xfId="453" xr:uid="{00000000-0005-0000-0000-000006000000}"/>
    <cellStyle name="Moneda 2 19 2" xfId="914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2 2 2" xfId="850" xr:uid="{00000000-0005-0000-0000-000006000000}"/>
    <cellStyle name="Moneda 2 2 2 2 3" xfId="651" xr:uid="{00000000-0005-0000-0000-000006000000}"/>
    <cellStyle name="Moneda 2 2 2 3" xfId="295" xr:uid="{00000000-0005-0000-0000-000006000000}"/>
    <cellStyle name="Moneda 2 2 2 3 2" xfId="756" xr:uid="{00000000-0005-0000-0000-000006000000}"/>
    <cellStyle name="Moneda 2 2 2 4" xfId="558" xr:uid="{00000000-0005-0000-0000-000006000000}"/>
    <cellStyle name="Moneda 2 2 3" xfId="151" xr:uid="{00000000-0005-0000-0000-000006000000}"/>
    <cellStyle name="Moneda 2 2 3 2" xfId="356" xr:uid="{00000000-0005-0000-0000-000006000000}"/>
    <cellStyle name="Moneda 2 2 3 2 2" xfId="817" xr:uid="{00000000-0005-0000-0000-000006000000}"/>
    <cellStyle name="Moneda 2 2 3 3" xfId="618" xr:uid="{00000000-0005-0000-0000-000006000000}"/>
    <cellStyle name="Moneda 2 2 4" xfId="261" xr:uid="{00000000-0005-0000-0000-000006000000}"/>
    <cellStyle name="Moneda 2 2 4 2" xfId="723" xr:uid="{00000000-0005-0000-0000-000006000000}"/>
    <cellStyle name="Moneda 2 2 5" xfId="524" xr:uid="{00000000-0005-0000-0000-000006000000}"/>
    <cellStyle name="Moneda 2 20" xfId="459" xr:uid="{00000000-0005-0000-0000-000006000000}"/>
    <cellStyle name="Moneda 2 20 2" xfId="920" xr:uid="{00000000-0005-0000-0000-000006000000}"/>
    <cellStyle name="Moneda 2 21" xfId="467" xr:uid="{00000000-0005-0000-0000-000006000000}"/>
    <cellStyle name="Moneda 2 21 2" xfId="925" xr:uid="{00000000-0005-0000-0000-000006000000}"/>
    <cellStyle name="Moneda 2 22" xfId="473" xr:uid="{00000000-0005-0000-0000-000006000000}"/>
    <cellStyle name="Moneda 2 22 2" xfId="931" xr:uid="{00000000-0005-0000-0000-000006000000}"/>
    <cellStyle name="Moneda 2 23" xfId="479" xr:uid="{00000000-0005-0000-0000-000006000000}"/>
    <cellStyle name="Moneda 2 23 2" xfId="937" xr:uid="{00000000-0005-0000-0000-000006000000}"/>
    <cellStyle name="Moneda 2 24" xfId="485" xr:uid="{00000000-0005-0000-0000-000006000000}"/>
    <cellStyle name="Moneda 2 24 2" xfId="943" xr:uid="{00000000-0005-0000-0000-000006000000}"/>
    <cellStyle name="Moneda 2 25" xfId="490" xr:uid="{00000000-0005-0000-0000-000006000000}"/>
    <cellStyle name="Moneda 2 25 2" xfId="948" xr:uid="{00000000-0005-0000-0000-000006000000}"/>
    <cellStyle name="Moneda 2 26" xfId="496" xr:uid="{00000000-0005-0000-0000-000006000000}"/>
    <cellStyle name="Moneda 2 26 2" xfId="954" xr:uid="{00000000-0005-0000-0000-000006000000}"/>
    <cellStyle name="Moneda 2 27" xfId="501" xr:uid="{00000000-0005-0000-0000-000006000000}"/>
    <cellStyle name="Moneda 2 27 2" xfId="959" xr:uid="{00000000-0005-0000-0000-000006000000}"/>
    <cellStyle name="Moneda 2 28" xfId="506" xr:uid="{00000000-0005-0000-0000-000006000000}"/>
    <cellStyle name="Moneda 2 29" xfId="517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2 2 2" xfId="859" xr:uid="{00000000-0005-0000-0000-000006000000}"/>
    <cellStyle name="Moneda 2 3 2 2 3" xfId="660" xr:uid="{00000000-0005-0000-0000-000006000000}"/>
    <cellStyle name="Moneda 2 3 2 3" xfId="304" xr:uid="{00000000-0005-0000-0000-000006000000}"/>
    <cellStyle name="Moneda 2 3 2 3 2" xfId="765" xr:uid="{00000000-0005-0000-0000-000006000000}"/>
    <cellStyle name="Moneda 2 3 2 4" xfId="567" xr:uid="{00000000-0005-0000-0000-000006000000}"/>
    <cellStyle name="Moneda 2 3 3" xfId="160" xr:uid="{00000000-0005-0000-0000-000006000000}"/>
    <cellStyle name="Moneda 2 3 3 2" xfId="365" xr:uid="{00000000-0005-0000-0000-000006000000}"/>
    <cellStyle name="Moneda 2 3 3 2 2" xfId="826" xr:uid="{00000000-0005-0000-0000-000006000000}"/>
    <cellStyle name="Moneda 2 3 3 3" xfId="627" xr:uid="{00000000-0005-0000-0000-000006000000}"/>
    <cellStyle name="Moneda 2 3 4" xfId="270" xr:uid="{00000000-0005-0000-0000-000006000000}"/>
    <cellStyle name="Moneda 2 3 4 2" xfId="732" xr:uid="{00000000-0005-0000-0000-000006000000}"/>
    <cellStyle name="Moneda 2 3 5" xfId="533" xr:uid="{00000000-0005-0000-0000-000006000000}"/>
    <cellStyle name="Moneda 2 30" xfId="964" xr:uid="{00000000-0005-0000-0000-000006000000}"/>
    <cellStyle name="Moneda 2 31" xfId="969" xr:uid="{00000000-0005-0000-0000-000006000000}"/>
    <cellStyle name="Moneda 2 32" xfId="975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2 2 2" xfId="864" xr:uid="{00000000-0005-0000-0000-000006000000}"/>
    <cellStyle name="Moneda 2 4 2 2 3" xfId="665" xr:uid="{00000000-0005-0000-0000-000006000000}"/>
    <cellStyle name="Moneda 2 4 2 3" xfId="309" xr:uid="{00000000-0005-0000-0000-000006000000}"/>
    <cellStyle name="Moneda 2 4 2 3 2" xfId="770" xr:uid="{00000000-0005-0000-0000-000006000000}"/>
    <cellStyle name="Moneda 2 4 2 4" xfId="572" xr:uid="{00000000-0005-0000-0000-000006000000}"/>
    <cellStyle name="Moneda 2 4 3" xfId="165" xr:uid="{00000000-0005-0000-0000-000006000000}"/>
    <cellStyle name="Moneda 2 4 3 2" xfId="370" xr:uid="{00000000-0005-0000-0000-000006000000}"/>
    <cellStyle name="Moneda 2 4 3 2 2" xfId="831" xr:uid="{00000000-0005-0000-0000-000006000000}"/>
    <cellStyle name="Moneda 2 4 3 3" xfId="632" xr:uid="{00000000-0005-0000-0000-000006000000}"/>
    <cellStyle name="Moneda 2 4 4" xfId="275" xr:uid="{00000000-0005-0000-0000-000006000000}"/>
    <cellStyle name="Moneda 2 4 4 2" xfId="737" xr:uid="{00000000-0005-0000-0000-000006000000}"/>
    <cellStyle name="Moneda 2 4 5" xfId="538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2 2 2" xfId="836" xr:uid="{00000000-0005-0000-0000-000005000000}"/>
    <cellStyle name="Moneda 2 5 2 3" xfId="637" xr:uid="{00000000-0005-0000-0000-000005000000}"/>
    <cellStyle name="Moneda 2 5 3" xfId="281" xr:uid="{00000000-0005-0000-0000-000005000000}"/>
    <cellStyle name="Moneda 2 5 3 2" xfId="742" xr:uid="{00000000-0005-0000-0000-000005000000}"/>
    <cellStyle name="Moneda 2 5 4" xfId="544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2 2 2" xfId="845" xr:uid="{00000000-0005-0000-0000-000006000000}"/>
    <cellStyle name="Moneda 2 6 2 3" xfId="646" xr:uid="{00000000-0005-0000-0000-000006000000}"/>
    <cellStyle name="Moneda 2 6 3" xfId="290" xr:uid="{00000000-0005-0000-0000-000006000000}"/>
    <cellStyle name="Moneda 2 6 3 2" xfId="751" xr:uid="{00000000-0005-0000-0000-000006000000}"/>
    <cellStyle name="Moneda 2 6 4" xfId="553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2 2 2" xfId="869" xr:uid="{00000000-0005-0000-0000-000006000000}"/>
    <cellStyle name="Moneda 2 7 2 3" xfId="670" xr:uid="{00000000-0005-0000-0000-000006000000}"/>
    <cellStyle name="Moneda 2 7 3" xfId="314" xr:uid="{00000000-0005-0000-0000-000006000000}"/>
    <cellStyle name="Moneda 2 7 3 2" xfId="775" xr:uid="{00000000-0005-0000-0000-000006000000}"/>
    <cellStyle name="Moneda 2 7 4" xfId="577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2 2 2" xfId="875" xr:uid="{00000000-0005-0000-0000-000005000000}"/>
    <cellStyle name="Moneda 2 8 2 3" xfId="676" xr:uid="{00000000-0005-0000-0000-000005000000}"/>
    <cellStyle name="Moneda 2 8 3" xfId="320" xr:uid="{00000000-0005-0000-0000-000005000000}"/>
    <cellStyle name="Moneda 2 8 3 2" xfId="781" xr:uid="{00000000-0005-0000-0000-000005000000}"/>
    <cellStyle name="Moneda 2 8 4" xfId="583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2 2 2" xfId="880" xr:uid="{00000000-0005-0000-0000-000006000000}"/>
    <cellStyle name="Moneda 2 9 2 3" xfId="681" xr:uid="{00000000-0005-0000-0000-000006000000}"/>
    <cellStyle name="Moneda 2 9 3" xfId="325" xr:uid="{00000000-0005-0000-0000-000006000000}"/>
    <cellStyle name="Moneda 2 9 3 2" xfId="786" xr:uid="{00000000-0005-0000-0000-000006000000}"/>
    <cellStyle name="Moneda 2 9 4" xfId="588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2 2 2" xfId="854" xr:uid="{875AEBB6-4096-4023-8C22-D1503F097201}"/>
    <cellStyle name="Moneda 3 2 2 2 3" xfId="655" xr:uid="{875AEBB6-4096-4023-8C22-D1503F097201}"/>
    <cellStyle name="Moneda 3 2 2 3" xfId="299" xr:uid="{875AEBB6-4096-4023-8C22-D1503F097201}"/>
    <cellStyle name="Moneda 3 2 2 3 2" xfId="760" xr:uid="{875AEBB6-4096-4023-8C22-D1503F097201}"/>
    <cellStyle name="Moneda 3 2 2 4" xfId="562" xr:uid="{875AEBB6-4096-4023-8C22-D1503F097201}"/>
    <cellStyle name="Moneda 3 2 3" xfId="155" xr:uid="{875AEBB6-4096-4023-8C22-D1503F097201}"/>
    <cellStyle name="Moneda 3 2 3 2" xfId="360" xr:uid="{875AEBB6-4096-4023-8C22-D1503F097201}"/>
    <cellStyle name="Moneda 3 2 3 2 2" xfId="821" xr:uid="{875AEBB6-4096-4023-8C22-D1503F097201}"/>
    <cellStyle name="Moneda 3 2 3 3" xfId="622" xr:uid="{875AEBB6-4096-4023-8C22-D1503F097201}"/>
    <cellStyle name="Moneda 3 2 4" xfId="265" xr:uid="{875AEBB6-4096-4023-8C22-D1503F097201}"/>
    <cellStyle name="Moneda 3 2 4 2" xfId="727" xr:uid="{875AEBB6-4096-4023-8C22-D1503F097201}"/>
    <cellStyle name="Moneda 3 2 5" xfId="528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2 2 2" xfId="840" xr:uid="{875AEBB6-4096-4023-8C22-D1503F097201}"/>
    <cellStyle name="Moneda 3 3 2 3" xfId="641" xr:uid="{875AEBB6-4096-4023-8C22-D1503F097201}"/>
    <cellStyle name="Moneda 3 3 3" xfId="285" xr:uid="{875AEBB6-4096-4023-8C22-D1503F097201}"/>
    <cellStyle name="Moneda 3 3 3 2" xfId="746" xr:uid="{875AEBB6-4096-4023-8C22-D1503F097201}"/>
    <cellStyle name="Moneda 3 3 4" xfId="548" xr:uid="{875AEBB6-4096-4023-8C22-D1503F097201}"/>
    <cellStyle name="Moneda 3 4" xfId="139" xr:uid="{875AEBB6-4096-4023-8C22-D1503F097201}"/>
    <cellStyle name="Moneda 3 4 2" xfId="346" xr:uid="{875AEBB6-4096-4023-8C22-D1503F097201}"/>
    <cellStyle name="Moneda 3 4 2 2" xfId="807" xr:uid="{875AEBB6-4096-4023-8C22-D1503F097201}"/>
    <cellStyle name="Moneda 3 4 3" xfId="608" xr:uid="{875AEBB6-4096-4023-8C22-D1503F097201}"/>
    <cellStyle name="Moneda 3 5" xfId="249" xr:uid="{875AEBB6-4096-4023-8C22-D1503F097201}"/>
    <cellStyle name="Moneda 3 5 2" xfId="713" xr:uid="{875AEBB6-4096-4023-8C22-D1503F097201}"/>
    <cellStyle name="Moneda 3 6" xfId="512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2 2 2" xfId="870" xr:uid="{00000000-0005-0000-0000-00009D000000}"/>
    <cellStyle name="Moneda 4 2 3" xfId="671" xr:uid="{00000000-0005-0000-0000-00009D000000}"/>
    <cellStyle name="Moneda 4 3" xfId="315" xr:uid="{00000000-0005-0000-0000-00009D000000}"/>
    <cellStyle name="Moneda 4 3 2" xfId="776" xr:uid="{00000000-0005-0000-0000-00009D000000}"/>
    <cellStyle name="Moneda 4 4" xfId="578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2 2 2" xfId="882" xr:uid="{00000000-0005-0000-0000-0000A3000000}"/>
    <cellStyle name="Moneda 5 2 3" xfId="683" xr:uid="{00000000-0005-0000-0000-0000A3000000}"/>
    <cellStyle name="Moneda 5 3" xfId="327" xr:uid="{00000000-0005-0000-0000-0000A3000000}"/>
    <cellStyle name="Moneda 5 3 2" xfId="788" xr:uid="{00000000-0005-0000-0000-0000A3000000}"/>
    <cellStyle name="Moneda 5 4" xfId="589" xr:uid="{00000000-0005-0000-0000-0000A3000000}"/>
    <cellStyle name="Moneda 6" xfId="233" xr:uid="{00000000-0005-0000-0000-000017010000}"/>
    <cellStyle name="Moneda 6 2" xfId="437" xr:uid="{00000000-0005-0000-0000-000017010000}"/>
    <cellStyle name="Moneda 6 2 2" xfId="898" xr:uid="{00000000-0005-0000-0000-000017010000}"/>
    <cellStyle name="Moneda 6 3" xfId="699" xr:uid="{00000000-0005-0000-0000-000017010000}"/>
    <cellStyle name="Moneda 7" xfId="448" xr:uid="{00000000-0005-0000-0000-0000EE010000}"/>
    <cellStyle name="Moneda 7 2" xfId="909" xr:uid="{00000000-0005-0000-0000-0000EE010000}"/>
    <cellStyle name="Moneda 8" xfId="454" xr:uid="{00000000-0005-0000-0000-0000F4010000}"/>
    <cellStyle name="Moneda 8 2" xfId="915" xr:uid="{00000000-0005-0000-0000-0000F4010000}"/>
    <cellStyle name="Moneda 9" xfId="468" xr:uid="{00000000-0005-0000-0000-000004020000}"/>
    <cellStyle name="Moneda 9 2" xfId="926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15" xfId="507" xr:uid="{00000000-0005-0000-0000-000007020000}"/>
    <cellStyle name="Normal 2" xfId="2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13" xfId="508" xr:uid="{DC798B24-C32D-40FA-8103-F65E4A221F4F}"/>
    <cellStyle name="Normal 2 2" xfId="6" xr:uid="{FE20F223-A53B-4993-AEFC-A70518229D2B}"/>
    <cellStyle name="Normal 2 2 2" xfId="4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9" xr:uid="{84CEFB60-5776-44F2-95C8-7F1D4B87226D}"/>
    <cellStyle name="Normal 2 3 2" xfId="15" xr:uid="{A1C1C18E-06E3-433D-8BF1-784A271873C5}"/>
    <cellStyle name="Normal 2 4" xfId="13" xr:uid="{39D077A3-BEEE-4920-B575-5F78F8A99DD3}"/>
    <cellStyle name="Normal 2 5" xfId="43" xr:uid="{DC798B24-C32D-40FA-8103-F65E4A221F4F}"/>
    <cellStyle name="Normal 2 6" xfId="5" xr:uid="{01FFAEC2-A001-4A0E-931D-2EC0EDCC9FA6}"/>
    <cellStyle name="Normal 2 7" xfId="3" xr:uid="{6D9B44CF-0679-45DF-9777-C47BE1D55C4D}"/>
    <cellStyle name="Normal 2 8" xfId="14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10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8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7" xr:uid="{0B6C376E-38B8-4989-B4A6-EF096ABA701C}"/>
    <cellStyle name="Normal 6 2 6" xfId="146" xr:uid="{00000000-0005-0000-0000-000010000000}"/>
    <cellStyle name="Normal 6 2 7" xfId="256" xr:uid="{00000000-0005-0000-0000-000010000000}"/>
    <cellStyle name="Normal 6 2 8" xfId="519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6 8" xfId="518" xr:uid="{00000000-0005-0000-0000-00000F000000}"/>
    <cellStyle name="Normal 7" xfId="42" xr:uid="{00000000-0005-0000-0000-000050000000}"/>
    <cellStyle name="Normal 8" xfId="19" xr:uid="{69B96ED8-B079-429A-8BA4-E1F3DF7BC286}"/>
    <cellStyle name="Normal 9" xfId="16" xr:uid="{4D56E8B6-382C-407E-B912-92CFA48FEFA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aje 5" xfId="539" xr:uid="{00000000-0005-0000-0000-00003102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showGridLines="0" tabSelected="1" topLeftCell="A58" zoomScale="90" zoomScaleNormal="90" workbookViewId="0">
      <selection activeCell="K83" sqref="K83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14"/>
    </row>
    <row r="2" spans="1:8" x14ac:dyDescent="0.25">
      <c r="A2" s="33" t="s">
        <v>74</v>
      </c>
      <c r="B2" s="34"/>
      <c r="C2" s="34"/>
      <c r="D2" s="34"/>
      <c r="E2" s="34"/>
      <c r="F2" s="34"/>
      <c r="G2" s="35"/>
      <c r="H2" s="1"/>
    </row>
    <row r="3" spans="1:8" x14ac:dyDescent="0.25">
      <c r="A3" s="36" t="s">
        <v>1</v>
      </c>
      <c r="B3" s="37"/>
      <c r="C3" s="37"/>
      <c r="D3" s="37"/>
      <c r="E3" s="37"/>
      <c r="F3" s="37"/>
      <c r="G3" s="38"/>
      <c r="H3" s="1"/>
    </row>
    <row r="4" spans="1:8" x14ac:dyDescent="0.25">
      <c r="A4" s="39" t="s">
        <v>75</v>
      </c>
      <c r="B4" s="40"/>
      <c r="C4" s="40"/>
      <c r="D4" s="40"/>
      <c r="E4" s="40"/>
      <c r="F4" s="40"/>
      <c r="G4" s="41"/>
      <c r="H4" s="1"/>
    </row>
    <row r="5" spans="1:8" x14ac:dyDescent="0.25">
      <c r="A5" s="42" t="s">
        <v>2</v>
      </c>
      <c r="B5" s="43"/>
      <c r="C5" s="43"/>
      <c r="D5" s="43"/>
      <c r="E5" s="43"/>
      <c r="F5" s="43"/>
      <c r="G5" s="44"/>
      <c r="H5" s="1"/>
    </row>
    <row r="6" spans="1:8" x14ac:dyDescent="0.25">
      <c r="A6" s="29" t="s">
        <v>70</v>
      </c>
      <c r="B6" s="31" t="s">
        <v>3</v>
      </c>
      <c r="C6" s="31"/>
      <c r="D6" s="31"/>
      <c r="E6" s="31"/>
      <c r="F6" s="31"/>
      <c r="G6" s="31" t="s">
        <v>72</v>
      </c>
      <c r="H6" s="1"/>
    </row>
    <row r="7" spans="1:8" ht="30" x14ac:dyDescent="0.25">
      <c r="A7" s="30"/>
      <c r="B7" s="5" t="s">
        <v>71</v>
      </c>
      <c r="C7" s="4" t="s">
        <v>4</v>
      </c>
      <c r="D7" s="5" t="s">
        <v>5</v>
      </c>
      <c r="E7" s="5" t="s">
        <v>6</v>
      </c>
      <c r="F7" s="5" t="s">
        <v>7</v>
      </c>
      <c r="G7" s="31"/>
      <c r="H7" s="1"/>
    </row>
    <row r="8" spans="1:8" x14ac:dyDescent="0.25">
      <c r="A8" s="7" t="s">
        <v>8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9</v>
      </c>
      <c r="B9" s="45">
        <v>0</v>
      </c>
      <c r="C9" s="45">
        <v>0</v>
      </c>
      <c r="D9" s="21">
        <f>B9+C9</f>
        <v>0</v>
      </c>
      <c r="E9" s="45">
        <v>0</v>
      </c>
      <c r="F9" s="45">
        <v>0</v>
      </c>
      <c r="G9" s="21">
        <f>F9-B9</f>
        <v>0</v>
      </c>
      <c r="H9" s="2"/>
    </row>
    <row r="10" spans="1:8" x14ac:dyDescent="0.25">
      <c r="A10" s="8" t="s">
        <v>10</v>
      </c>
      <c r="B10" s="45">
        <v>0</v>
      </c>
      <c r="C10" s="45">
        <v>0</v>
      </c>
      <c r="D10" s="21">
        <f t="shared" ref="D10:D15" si="0">B10+C10</f>
        <v>0</v>
      </c>
      <c r="E10" s="45">
        <v>0</v>
      </c>
      <c r="F10" s="45">
        <v>0</v>
      </c>
      <c r="G10" s="21">
        <f t="shared" ref="G10:G39" si="1">F10-B10</f>
        <v>0</v>
      </c>
      <c r="H10" s="1"/>
    </row>
    <row r="11" spans="1:8" x14ac:dyDescent="0.25">
      <c r="A11" s="8" t="s">
        <v>11</v>
      </c>
      <c r="B11" s="45">
        <v>0</v>
      </c>
      <c r="C11" s="45">
        <v>0</v>
      </c>
      <c r="D11" s="21">
        <f t="shared" si="0"/>
        <v>0</v>
      </c>
      <c r="E11" s="45">
        <v>0</v>
      </c>
      <c r="F11" s="45">
        <v>0</v>
      </c>
      <c r="G11" s="21">
        <f t="shared" si="1"/>
        <v>0</v>
      </c>
      <c r="H11" s="1"/>
    </row>
    <row r="12" spans="1:8" x14ac:dyDescent="0.25">
      <c r="A12" s="8" t="s">
        <v>12</v>
      </c>
      <c r="B12" s="45">
        <v>0</v>
      </c>
      <c r="C12" s="45">
        <v>0</v>
      </c>
      <c r="D12" s="21">
        <f t="shared" si="0"/>
        <v>0</v>
      </c>
      <c r="E12" s="45">
        <v>0</v>
      </c>
      <c r="F12" s="45">
        <v>0</v>
      </c>
      <c r="G12" s="21">
        <f t="shared" si="1"/>
        <v>0</v>
      </c>
      <c r="H12" s="1"/>
    </row>
    <row r="13" spans="1:8" x14ac:dyDescent="0.25">
      <c r="A13" s="8" t="s">
        <v>13</v>
      </c>
      <c r="B13" s="45">
        <v>0</v>
      </c>
      <c r="C13" s="45">
        <v>0</v>
      </c>
      <c r="D13" s="21">
        <f t="shared" si="0"/>
        <v>0</v>
      </c>
      <c r="E13" s="45">
        <v>0</v>
      </c>
      <c r="F13" s="45">
        <v>0</v>
      </c>
      <c r="G13" s="21">
        <f t="shared" si="1"/>
        <v>0</v>
      </c>
      <c r="H13" s="1"/>
    </row>
    <row r="14" spans="1:8" x14ac:dyDescent="0.25">
      <c r="A14" s="8" t="s">
        <v>14</v>
      </c>
      <c r="B14" s="45">
        <v>0</v>
      </c>
      <c r="C14" s="45">
        <v>0</v>
      </c>
      <c r="D14" s="21">
        <f t="shared" si="0"/>
        <v>0</v>
      </c>
      <c r="E14" s="45">
        <v>0</v>
      </c>
      <c r="F14" s="45">
        <v>0</v>
      </c>
      <c r="G14" s="21">
        <f t="shared" si="1"/>
        <v>0</v>
      </c>
      <c r="H14" s="1"/>
    </row>
    <row r="15" spans="1:8" x14ac:dyDescent="0.25">
      <c r="A15" s="8" t="s">
        <v>67</v>
      </c>
      <c r="B15" s="45">
        <v>16296093</v>
      </c>
      <c r="C15" s="45">
        <v>9314791.6699999999</v>
      </c>
      <c r="D15" s="21">
        <f t="shared" si="0"/>
        <v>25610884.670000002</v>
      </c>
      <c r="E15" s="45">
        <v>13423139.9</v>
      </c>
      <c r="F15" s="45">
        <v>13423139.9</v>
      </c>
      <c r="G15" s="21">
        <f t="shared" si="1"/>
        <v>-2872953.0999999996</v>
      </c>
      <c r="H15" s="1"/>
    </row>
    <row r="16" spans="1:8" x14ac:dyDescent="0.25">
      <c r="A16" s="3" t="s">
        <v>15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16</v>
      </c>
      <c r="B17" s="45">
        <v>0</v>
      </c>
      <c r="C17" s="45">
        <v>0</v>
      </c>
      <c r="D17" s="21">
        <f t="shared" ref="D17:D27" si="3">B17+C17</f>
        <v>0</v>
      </c>
      <c r="E17" s="45">
        <v>0</v>
      </c>
      <c r="F17" s="45">
        <v>0</v>
      </c>
      <c r="G17" s="21">
        <f t="shared" si="1"/>
        <v>0</v>
      </c>
    </row>
    <row r="18" spans="1:7" x14ac:dyDescent="0.25">
      <c r="A18" s="12" t="s">
        <v>17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18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19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20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21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22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23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24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25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26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27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28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29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30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31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32</v>
      </c>
      <c r="B33" s="45">
        <v>0</v>
      </c>
      <c r="C33" s="45">
        <v>0</v>
      </c>
      <c r="D33" s="21">
        <f t="shared" si="5"/>
        <v>0</v>
      </c>
      <c r="E33" s="45">
        <v>0</v>
      </c>
      <c r="F33" s="45">
        <v>0</v>
      </c>
      <c r="G33" s="21">
        <f t="shared" si="1"/>
        <v>0</v>
      </c>
      <c r="H33" s="1"/>
    </row>
    <row r="34" spans="1:8" x14ac:dyDescent="0.25">
      <c r="A34" s="8" t="s">
        <v>69</v>
      </c>
      <c r="B34" s="45">
        <v>53563662.259999998</v>
      </c>
      <c r="C34" s="45">
        <v>189484.73</v>
      </c>
      <c r="D34" s="21">
        <f>B34+C34</f>
        <v>53753146.989999995</v>
      </c>
      <c r="E34" s="45">
        <v>45401974.920000002</v>
      </c>
      <c r="F34" s="45">
        <v>45401974.920000002</v>
      </c>
      <c r="G34" s="21">
        <f t="shared" si="1"/>
        <v>-8161687.3399999961</v>
      </c>
      <c r="H34" s="1"/>
    </row>
    <row r="35" spans="1:8" x14ac:dyDescent="0.25">
      <c r="A35" s="8" t="s">
        <v>33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34</v>
      </c>
      <c r="B36" s="45">
        <v>0</v>
      </c>
      <c r="C36" s="45">
        <v>0</v>
      </c>
      <c r="D36" s="21">
        <f>B36+C36</f>
        <v>0</v>
      </c>
      <c r="E36" s="45">
        <v>0</v>
      </c>
      <c r="F36" s="45">
        <v>0</v>
      </c>
      <c r="G36" s="21">
        <f t="shared" si="1"/>
        <v>0</v>
      </c>
      <c r="H36" s="1"/>
    </row>
    <row r="37" spans="1:8" x14ac:dyDescent="0.25">
      <c r="A37" s="8" t="s">
        <v>35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36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37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38</v>
      </c>
      <c r="B41" s="22">
        <f>B9+B10+B11+B12+B13+B14+B15+B16+B28++B34+B35+B37</f>
        <v>69859755.25999999</v>
      </c>
      <c r="C41" s="22">
        <f t="shared" ref="C41:G41" si="7">C9+C10+C11+C12+C13+C14+C15+C16+C28++C34+C35+C37</f>
        <v>9504276.4000000004</v>
      </c>
      <c r="D41" s="22">
        <f t="shared" si="7"/>
        <v>79364031.659999996</v>
      </c>
      <c r="E41" s="22">
        <f t="shared" si="7"/>
        <v>58825114.82</v>
      </c>
      <c r="F41" s="22">
        <f t="shared" si="7"/>
        <v>58825114.82</v>
      </c>
      <c r="G41" s="22">
        <f t="shared" si="7"/>
        <v>-11034640.439999996</v>
      </c>
      <c r="H41" s="1"/>
    </row>
    <row r="42" spans="1:8" x14ac:dyDescent="0.25">
      <c r="A42" s="10" t="s">
        <v>39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40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41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42</v>
      </c>
      <c r="B46" s="45">
        <v>0</v>
      </c>
      <c r="C46" s="45">
        <v>0</v>
      </c>
      <c r="D46" s="21">
        <f>B46+C46</f>
        <v>0</v>
      </c>
      <c r="E46" s="45">
        <v>0</v>
      </c>
      <c r="F46" s="45">
        <v>0</v>
      </c>
      <c r="G46" s="21">
        <f>F46-B46</f>
        <v>0</v>
      </c>
      <c r="H46" s="1"/>
    </row>
    <row r="47" spans="1:8" x14ac:dyDescent="0.25">
      <c r="A47" s="13" t="s">
        <v>43</v>
      </c>
      <c r="B47" s="45">
        <v>0</v>
      </c>
      <c r="C47" s="45">
        <v>0</v>
      </c>
      <c r="D47" s="21">
        <f t="shared" ref="D47:D53" si="9">B47+C47</f>
        <v>0</v>
      </c>
      <c r="E47" s="45">
        <v>0</v>
      </c>
      <c r="F47" s="45">
        <v>0</v>
      </c>
      <c r="G47" s="21">
        <f t="shared" ref="G47:G48" si="10">F47-B47</f>
        <v>0</v>
      </c>
      <c r="H47" s="1"/>
    </row>
    <row r="48" spans="1:8" x14ac:dyDescent="0.25">
      <c r="A48" s="13" t="s">
        <v>44</v>
      </c>
      <c r="B48" s="45">
        <v>0</v>
      </c>
      <c r="C48" s="45">
        <v>0</v>
      </c>
      <c r="D48" s="21">
        <f t="shared" si="9"/>
        <v>0</v>
      </c>
      <c r="E48" s="45">
        <v>0</v>
      </c>
      <c r="F48" s="45">
        <v>0</v>
      </c>
      <c r="G48" s="21">
        <f t="shared" si="10"/>
        <v>0</v>
      </c>
      <c r="H48" s="1"/>
    </row>
    <row r="49" spans="1:7" ht="30" x14ac:dyDescent="0.25">
      <c r="A49" s="13" t="s">
        <v>45</v>
      </c>
      <c r="B49" s="45">
        <v>0</v>
      </c>
      <c r="C49" s="45">
        <v>0</v>
      </c>
      <c r="D49" s="21">
        <f t="shared" si="9"/>
        <v>0</v>
      </c>
      <c r="E49" s="45">
        <v>0</v>
      </c>
      <c r="F49" s="45">
        <v>0</v>
      </c>
      <c r="G49" s="21">
        <f>F49-B49</f>
        <v>0</v>
      </c>
    </row>
    <row r="50" spans="1:7" x14ac:dyDescent="0.25">
      <c r="A50" s="13" t="s">
        <v>46</v>
      </c>
      <c r="B50" s="45">
        <v>0</v>
      </c>
      <c r="C50" s="45">
        <v>0</v>
      </c>
      <c r="D50" s="21">
        <f t="shared" si="9"/>
        <v>0</v>
      </c>
      <c r="E50" s="45">
        <v>0</v>
      </c>
      <c r="F50" s="45">
        <v>0</v>
      </c>
      <c r="G50" s="21">
        <f t="shared" ref="G50:G63" si="11">F50-B50</f>
        <v>0</v>
      </c>
    </row>
    <row r="51" spans="1:7" x14ac:dyDescent="0.25">
      <c r="A51" s="13" t="s">
        <v>47</v>
      </c>
      <c r="B51" s="45">
        <v>0</v>
      </c>
      <c r="C51" s="45">
        <v>0</v>
      </c>
      <c r="D51" s="21">
        <f t="shared" si="9"/>
        <v>0</v>
      </c>
      <c r="E51" s="45">
        <v>0</v>
      </c>
      <c r="F51" s="45">
        <v>0</v>
      </c>
      <c r="G51" s="21">
        <f t="shared" si="11"/>
        <v>0</v>
      </c>
    </row>
    <row r="52" spans="1:7" ht="30" x14ac:dyDescent="0.25">
      <c r="A52" s="6" t="s">
        <v>48</v>
      </c>
      <c r="B52" s="45">
        <v>0</v>
      </c>
      <c r="C52" s="45">
        <v>0</v>
      </c>
      <c r="D52" s="21">
        <f t="shared" si="9"/>
        <v>0</v>
      </c>
      <c r="E52" s="45">
        <v>0</v>
      </c>
      <c r="F52" s="45">
        <v>0</v>
      </c>
      <c r="G52" s="21">
        <f t="shared" si="11"/>
        <v>0</v>
      </c>
    </row>
    <row r="53" spans="1:7" x14ac:dyDescent="0.25">
      <c r="A53" s="12" t="s">
        <v>49</v>
      </c>
      <c r="B53" s="45">
        <v>0</v>
      </c>
      <c r="C53" s="45">
        <v>0</v>
      </c>
      <c r="D53" s="21">
        <f t="shared" si="9"/>
        <v>0</v>
      </c>
      <c r="E53" s="45">
        <v>0</v>
      </c>
      <c r="F53" s="45">
        <v>0</v>
      </c>
      <c r="G53" s="21">
        <f t="shared" si="11"/>
        <v>0</v>
      </c>
    </row>
    <row r="54" spans="1:7" x14ac:dyDescent="0.25">
      <c r="A54" s="8" t="s">
        <v>50</v>
      </c>
      <c r="B54" s="21">
        <f>SUM(B55:B58)</f>
        <v>51018101</v>
      </c>
      <c r="C54" s="21">
        <f t="shared" ref="C54:F54" si="12">SUM(C55:C58)</f>
        <v>2199493.4300000002</v>
      </c>
      <c r="D54" s="21">
        <f t="shared" si="12"/>
        <v>53217594.43</v>
      </c>
      <c r="E54" s="21">
        <f t="shared" si="12"/>
        <v>45714878.43</v>
      </c>
      <c r="F54" s="21">
        <f t="shared" si="12"/>
        <v>45714878.43</v>
      </c>
      <c r="G54" s="21">
        <f t="shared" si="11"/>
        <v>-5303222.57</v>
      </c>
    </row>
    <row r="55" spans="1:7" x14ac:dyDescent="0.25">
      <c r="A55" s="6" t="s">
        <v>51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52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53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54</v>
      </c>
      <c r="B58" s="45">
        <v>51018101</v>
      </c>
      <c r="C58" s="45">
        <v>2199493.4300000002</v>
      </c>
      <c r="D58" s="21">
        <f t="shared" si="13"/>
        <v>53217594.43</v>
      </c>
      <c r="E58" s="45">
        <v>45714878.43</v>
      </c>
      <c r="F58" s="45">
        <v>45714878.43</v>
      </c>
      <c r="G58" s="21">
        <f t="shared" si="11"/>
        <v>-5303222.57</v>
      </c>
    </row>
    <row r="59" spans="1:7" x14ac:dyDescent="0.25">
      <c r="A59" s="8" t="s">
        <v>55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56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57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68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58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59</v>
      </c>
      <c r="B65" s="22">
        <f>B45+B54+B59+B62+B63</f>
        <v>51018101</v>
      </c>
      <c r="C65" s="22">
        <f t="shared" ref="C65:F65" si="16">C45+C54+C59+C62+C63</f>
        <v>2199493.4300000002</v>
      </c>
      <c r="D65" s="22">
        <f t="shared" si="16"/>
        <v>53217594.43</v>
      </c>
      <c r="E65" s="22">
        <f t="shared" si="16"/>
        <v>45714878.43</v>
      </c>
      <c r="F65" s="22">
        <f t="shared" si="16"/>
        <v>45714878.43</v>
      </c>
      <c r="G65" s="22">
        <f>F65-B65</f>
        <v>-5303222.57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60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61</v>
      </c>
      <c r="B68" s="45">
        <v>0</v>
      </c>
      <c r="C68" s="45">
        <v>0</v>
      </c>
      <c r="D68" s="21">
        <f>B68+C68</f>
        <v>0</v>
      </c>
      <c r="E68" s="45">
        <v>0</v>
      </c>
      <c r="F68" s="45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62</v>
      </c>
      <c r="B70" s="22">
        <f>B41+B65+B67</f>
        <v>120877856.25999999</v>
      </c>
      <c r="C70" s="22">
        <f t="shared" ref="C70:G70" si="19">C41+C65+C67</f>
        <v>11703769.83</v>
      </c>
      <c r="D70" s="22">
        <f t="shared" si="19"/>
        <v>132581626.09</v>
      </c>
      <c r="E70" s="22">
        <f t="shared" si="19"/>
        <v>104539993.25</v>
      </c>
      <c r="F70" s="22">
        <f t="shared" si="19"/>
        <v>104539993.25</v>
      </c>
      <c r="G70" s="22">
        <f t="shared" si="19"/>
        <v>-16337863.009999996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63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64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65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66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6" t="s">
        <v>73</v>
      </c>
      <c r="B77" s="26"/>
      <c r="C77" s="26"/>
      <c r="D77" s="26"/>
      <c r="E77" s="26"/>
      <c r="F77" s="26"/>
      <c r="G77" s="26"/>
    </row>
    <row r="78" spans="1:7" x14ac:dyDescent="0.25">
      <c r="B78" s="27"/>
      <c r="C78" s="27"/>
      <c r="D78" s="27"/>
      <c r="E78" s="27"/>
      <c r="F78" s="27"/>
      <c r="G78" s="28"/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5" spans="1:7" x14ac:dyDescent="0.25">
      <c r="A85" s="48" t="s">
        <v>76</v>
      </c>
      <c r="B85" s="48"/>
      <c r="C85" s="49"/>
      <c r="D85" s="49"/>
      <c r="E85" s="50" t="s">
        <v>77</v>
      </c>
      <c r="F85" s="50"/>
      <c r="G85" s="50"/>
    </row>
    <row r="86" spans="1:7" x14ac:dyDescent="0.25">
      <c r="A86" s="48" t="s">
        <v>78</v>
      </c>
      <c r="B86" s="48"/>
      <c r="C86" s="49"/>
      <c r="D86" s="49"/>
      <c r="E86" s="47" t="s">
        <v>79</v>
      </c>
      <c r="F86" s="47"/>
      <c r="G86" s="47"/>
    </row>
    <row r="87" spans="1:7" x14ac:dyDescent="0.25">
      <c r="A87" s="49"/>
      <c r="B87" s="49"/>
      <c r="C87" s="49"/>
      <c r="D87" s="49"/>
      <c r="E87" s="47"/>
      <c r="F87" s="47"/>
      <c r="G87" s="47"/>
    </row>
  </sheetData>
  <mergeCells count="12">
    <mergeCell ref="A86:B86"/>
    <mergeCell ref="E86:G87"/>
    <mergeCell ref="A85:B85"/>
    <mergeCell ref="E85:G85"/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2026-10-15T21:30:38Z</cp:lastPrinted>
  <dcterms:created xsi:type="dcterms:W3CDTF">2018-11-21T17:49:47Z</dcterms:created>
  <dcterms:modified xsi:type="dcterms:W3CDTF">2026-10-15T21:31:15Z</dcterms:modified>
</cp:coreProperties>
</file>