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5.- IT\6.- IDF\"/>
    </mc:Choice>
  </mc:AlternateContent>
  <xr:revisionPtr revIDLastSave="0" documentId="8_{125165A1-6901-49C1-A062-645C4E622539}" xr6:coauthVersionLast="36" xr6:coauthVersionMax="36" xr10:uidLastSave="{00000000-0000-0000-0000-000000000000}"/>
  <bookViews>
    <workbookView xWindow="0" yWindow="0" windowWidth="23040" windowHeight="9525" activeTab="2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105" i="1"/>
  <c r="G80" i="1"/>
  <c r="G76" i="1"/>
  <c r="G66" i="1"/>
  <c r="G56" i="1"/>
  <c r="G52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<sst xmlns="http://schemas.openxmlformats.org/spreadsheetml/2006/main" count="507" uniqueCount="342">
  <si>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</si>
  <si>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</si>
  <si>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</si>
  <si>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</si>
  <si>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</si>
  <si>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</si>
  <si>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</si>
  <si>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</si>
  <si>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</si>
  <si>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</si>
  <si>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</si>
  <si>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</si>
  <si>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</si>
  <si>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</si>
  <si>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</si>
  <si>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</si>
  <si>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</si>
  <si>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</si>
  <si>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</si>
  <si>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</si>
  <si>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</si>
  <si>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</si>
  <si>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</si>
  <si>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</si>
  <si>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</si>
  <si>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</si>
  <si>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</si>
  <si>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</si>
  <si>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</si>
  <si>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</si>
  <si>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</si>
  <si>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</si>
  <si>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</si>
  <si>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</si>
  <si>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</si>
  <si>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</si>
  <si>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</si>
  <si>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</si>
  <si>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</si>
  <si>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</si>
  <si>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</si>
  <si>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</si>
  <si>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</si>
  <si>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</si>
  <si>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</si>
  <si>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</si>
  <si>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</si>
  <si>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</si>
  <si>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</si>
  <si>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</si>
  <si>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</si>
  <si>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</si>
  <si>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</si>
  <si>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</si>
  <si>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</si>
  <si>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</si>
  <si>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</si>
  <si>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</si>
  <si>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</si>
  <si>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</si>
  <si>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</si>
  <si>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</si>
  <si>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</si>
  <si>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</si>
  <si>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</si>
  <si>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</si>
  <si>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</si>
  <si>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</si>
  <si>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</si>
  <si>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</si>
  <si>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</si>
  <si>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</si>
  <si>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</si>
  <si>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</si>
  <si>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</si>
  <si>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</si>
  <si>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</si>
  <si>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</si>
  <si>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</si>
  <si>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</si>
  <si>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</si>
  <si>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</si>
  <si>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</si>
  <si>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</si>
  <si>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</si>
  <si>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</si>
  <si>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</si>
  <si>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</si>
  <si>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</si>
  <si>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</si>
  <si>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</si>
  <si>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</si>
  <si>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</si>
  <si>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</si>
  <si>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</si>
  <si>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</si>
  <si>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</si>
  <si>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</si>
  <si>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</si>
  <si>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</si>
  <si>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</si>
  <si>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</si>
  <si>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</si>
  <si>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</si>
  <si>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</si>
  <si>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</si>
  <si>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</si>
  <si>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</si>
  <si>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</si>
  <si>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</si>
  <si>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</si>
  <si>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</si>
  <si>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</si>
  <si>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</si>
  <si>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</si>
  <si>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</si>
  <si>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</si>
  <si>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</si>
  <si>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</si>
  <si>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</si>
  <si>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</si>
  <si>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</si>
  <si>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</si>
  <si>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</si>
  <si>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</si>
  <si>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</si>
  <si>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</si>
  <si>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</si>
  <si>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</si>
  <si>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</si>
  <si>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</si>
  <si>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</si>
  <si>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</si>
  <si>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</si>
  <si>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</si>
  <si>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</si>
  <si>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</si>
  <si>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</si>
  <si>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</si>
  <si>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</si>
  <si>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</si>
  <si>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</si>
  <si>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</si>
  <si>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</si>
  <si>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</si>
  <si>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</si>
  <si>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</si>
  <si>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</si>
  <si>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</si>
  <si>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</si>
  <si>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</si>
  <si>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</si>
  <si>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</si>
  <si>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</si>
  <si>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</si>
  <si>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</si>
  <si>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</si>
  <si>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</si>
  <si>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</si>
  <si>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</si>
  <si>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</si>
  <si>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</si>
  <si>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</si>
  <si>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</si>
  <si>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</si>
  <si>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</si>
  <si>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</si>
  <si>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</si>
  <si>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</si>
  <si>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</si>
  <si>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</si>
  <si>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</si>
  <si>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</si>
  <si>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</si>
  <si>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</si>
  <si>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</si>
  <si>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</si>
  <si>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</si>
  <si>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</si>
  <si>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</si>
  <si>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</si>
  <si>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</si>
  <si>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</si>
  <si>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</si>
  <si>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</si>
  <si>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</si>
  <si>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</si>
  <si>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</si>
  <si>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</si>
  <si>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</si>
  <si>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</si>
  <si>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</si>
  <si>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</si>
  <si>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</si>
  <si>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</si>
  <si>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</si>
  <si>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</si>
  <si>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</si>
  <si>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</si>
  <si>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</si>
  <si>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</si>
  <si>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</si>
  <si>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</si>
  <si>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</si>
  <si>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</si>
  <si>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</si>
  <si>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</si>
  <si>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</si>
  <si>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</si>
  <si>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</si>
  <si>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</si>
  <si>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</si>
  <si>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</si>
  <si>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</si>
  <si>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</si>
  <si>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</si>
  <si>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</si>
  <si>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</si>
  <si>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</si>
  <si>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</si>
  <si>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</si>
  <si>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</si>
  <si>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</si>
  <si>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</si>
  <si>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</si>
  <si>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</si>
  <si>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</si>
  <si>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</si>
  <si>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</si>
  <si>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</si>
  <si>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</si>
  <si>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</si>
  <si>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</si>
  <si>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</si>
  <si>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</si>
  <si>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</si>
  <si>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</si>
  <si>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</si>
  <si>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</si>
  <si>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</si>
  <si>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</si>
  <si>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</si>
  <si>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</si>
  <si>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</si>
  <si>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</si>
  <si>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</si>
  <si>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</si>
  <si>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</si>
  <si>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</si>
  <si>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</si>
  <si>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</si>
  <si>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</si>
  <si>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</si>
  <si>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</si>
  <si>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</si>
  <si>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</si>
  <si>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</si>
  <si>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</si>
  <si>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</si>
  <si>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</si>
  <si>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</si>
  <si>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</si>
  <si>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</si>
  <si>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</si>
  <si>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</si>
  <si>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</si>
  <si>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</si>
  <si>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</si>
  <si>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</si>
  <si>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</si>
  <si>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</si>
  <si>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</si>
  <si>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</si>
  <si>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</si>
  <si>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</si>
  <si>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</si>
  <si>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</si>
  <si>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</si>
  <si>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</si>
  <si>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</si>
  <si>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</si>
  <si>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</si>
  <si>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</si>
  <si>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</si>
  <si>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</si>
  <si>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</si>
  <si>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</si>
  <si>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</si>
  <si>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</si>
  <si>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</si>
  <si>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</si>
  <si>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</si>
  <si>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</si>
  <si>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</si>
  <si>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</si>
  <si>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</si>
  <si>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</si>
  <si>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</si>
  <si>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</si>
  <si>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</si>
  <si>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</si>
  <si>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</si>
  <si>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</si>
  <si>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</si>
  <si>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</si>
  <si>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</si>
  <si>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</si>
  <si>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</si>
  <si>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</si>
  <si>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</si>
  <si>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</si>
  <si>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</si>
  <si>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</si>
  <si>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</si>
  <si>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</si>
  <si>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</si>
  <si>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</si>
  <si>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</si>
  <si>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</si>
  <si>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</si>
  <si>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</si>
  <si>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</si>
  <si>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</si>
  <si>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</si>
  <si>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</si>
  <si>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</si>
  <si>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</si>
  <si>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</si>
  <si>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</si>
  <si>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</si>
  <si>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</si>
  <si>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</si>
  <si>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septiembre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</si>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</sst>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_ ;\-#,##0.00\ "/>
    <numFmt numFmtId="166" formatCode="#,##0_ ;\-#,##0\ "/>
    <numFmt numFmtId="169" formatCode="_-&quot;$&quot;* #,##0.00_-;\-&quot;$&quot;* #,##0.00_-;_-&quot;$&quot;* &quot;-&quot;??_-;_-@_-"/>
    <numFmt numFmtId="170" formatCode="_-* #,##0.00_-;\-* #,##0.00_-;_-* &quot;-&quot;??_-;_-@_-"/>
    <numFmt numFmtId="172" formatCode="_-[$€-2]* #,##0.00_-;\-[$€-2]* #,##0.00_-;_-[$€-2]* &quot;-&quot;??_-"/>
    <numFmt numFmtId="173" formatCode="General_)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8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16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73" fontId="12" fillId="0" borderId="0"/>
    <xf numFmtId="172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9" fillId="0" borderId="0"/>
    <xf numFmtId="0" fontId="9" fillId="0" borderId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29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  <xf numFmtId="0" fontId="11" fillId="0" borderId="0" xfId="8" applyFont="1" applyFill="1" applyBorder="1" applyAlignment="1" applyProtection="1">
      <alignment horizontal="center" vertical="center" wrapText="1"/>
      <protection locked="0"/>
    </xf>
    <xf numFmtId="4" fontId="11" fillId="0" borderId="0" xfId="8" applyNumberFormat="1" applyFont="1" applyFill="1" applyBorder="1" applyAlignment="1" applyProtection="1">
      <alignment horizontal="center" vertical="top" wrapText="1"/>
      <protection locked="0"/>
    </xf>
    <xf numFmtId="0" fontId="11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</cellXfs>
  <cellStyles count="978">
    <cellStyle name="=C:\WINNT\SYSTEM32\COMMAND.COM" xfId="25" xr:uid="{00000000-0005-0000-0000-000000000000}"/>
    <cellStyle name="Euro" xfId="26" xr:uid="{00000000-0005-0000-0000-000001000000}"/>
    <cellStyle name="Millares" xfId="3" builtinId="3"/>
    <cellStyle name="Millares 2" xfId="27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2 2 2" xfId="833" xr:uid="{00000000-0005-0000-0000-000001000000}"/>
    <cellStyle name="Millares 2 10 2 3" xfId="634" xr:uid="{00000000-0005-0000-0000-000001000000}"/>
    <cellStyle name="Millares 2 10 3" xfId="278" xr:uid="{00000000-0005-0000-0000-000001000000}"/>
    <cellStyle name="Millares 2 10 3 2" xfId="739" xr:uid="{00000000-0005-0000-0000-000001000000}"/>
    <cellStyle name="Millares 2 10 4" xfId="541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2 2 2" xfId="842" xr:uid="{00000000-0005-0000-0000-000002000000}"/>
    <cellStyle name="Millares 2 11 2 3" xfId="643" xr:uid="{00000000-0005-0000-0000-000002000000}"/>
    <cellStyle name="Millares 2 11 3" xfId="287" xr:uid="{00000000-0005-0000-0000-000002000000}"/>
    <cellStyle name="Millares 2 11 3 2" xfId="748" xr:uid="{00000000-0005-0000-0000-000002000000}"/>
    <cellStyle name="Millares 2 11 4" xfId="550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2 2 2" xfId="866" xr:uid="{00000000-0005-0000-0000-000002000000}"/>
    <cellStyle name="Millares 2 12 2 3" xfId="667" xr:uid="{00000000-0005-0000-0000-000002000000}"/>
    <cellStyle name="Millares 2 12 3" xfId="311" xr:uid="{00000000-0005-0000-0000-000002000000}"/>
    <cellStyle name="Millares 2 12 3 2" xfId="772" xr:uid="{00000000-0005-0000-0000-000002000000}"/>
    <cellStyle name="Millares 2 12 4" xfId="574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2 2 2" xfId="872" xr:uid="{00000000-0005-0000-0000-000001000000}"/>
    <cellStyle name="Millares 2 13 2 3" xfId="673" xr:uid="{00000000-0005-0000-0000-000001000000}"/>
    <cellStyle name="Millares 2 13 3" xfId="317" xr:uid="{00000000-0005-0000-0000-000001000000}"/>
    <cellStyle name="Millares 2 13 3 2" xfId="778" xr:uid="{00000000-0005-0000-0000-000001000000}"/>
    <cellStyle name="Millares 2 13 4" xfId="580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2 2 2" xfId="877" xr:uid="{00000000-0005-0000-0000-000002000000}"/>
    <cellStyle name="Millares 2 14 2 3" xfId="678" xr:uid="{00000000-0005-0000-0000-000002000000}"/>
    <cellStyle name="Millares 2 14 3" xfId="322" xr:uid="{00000000-0005-0000-0000-000002000000}"/>
    <cellStyle name="Millares 2 14 3 2" xfId="783" xr:uid="{00000000-0005-0000-0000-000002000000}"/>
    <cellStyle name="Millares 2 14 4" xfId="585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2 2 2" xfId="884" xr:uid="{00000000-0005-0000-0000-000001000000}"/>
    <cellStyle name="Millares 2 15 2 3" xfId="685" xr:uid="{00000000-0005-0000-0000-000001000000}"/>
    <cellStyle name="Millares 2 15 3" xfId="329" xr:uid="{00000000-0005-0000-0000-000001000000}"/>
    <cellStyle name="Millares 2 15 3 2" xfId="790" xr:uid="{00000000-0005-0000-0000-000001000000}"/>
    <cellStyle name="Millares 2 15 4" xfId="591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2 2 2" xfId="889" xr:uid="{00000000-0005-0000-0000-000002000000}"/>
    <cellStyle name="Millares 2 16 2 3" xfId="690" xr:uid="{00000000-0005-0000-0000-000002000000}"/>
    <cellStyle name="Millares 2 16 3" xfId="334" xr:uid="{00000000-0005-0000-0000-000002000000}"/>
    <cellStyle name="Millares 2 16 3 2" xfId="795" xr:uid="{00000000-0005-0000-0000-000002000000}"/>
    <cellStyle name="Millares 2 16 4" xfId="596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7 2 2" xfId="800" xr:uid="{00000000-0005-0000-0000-000002000000}"/>
    <cellStyle name="Millares 2 17 3" xfId="601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8 2 2" xfId="809" xr:uid="{00000000-0005-0000-0000-000002000000}"/>
    <cellStyle name="Millares 2 18 3" xfId="610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19 2 2" xfId="894" xr:uid="{00000000-0005-0000-0000-000002000000}"/>
    <cellStyle name="Millares 2 19 3" xfId="695" xr:uid="{00000000-0005-0000-0000-000002000000}"/>
    <cellStyle name="Millares 2 2" xfId="28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2 2 2" xfId="885" xr:uid="{00000000-0005-0000-0000-000002000000}"/>
    <cellStyle name="Millares 2 2 10 2 3" xfId="686" xr:uid="{00000000-0005-0000-0000-000002000000}"/>
    <cellStyle name="Millares 2 2 10 3" xfId="330" xr:uid="{00000000-0005-0000-0000-000002000000}"/>
    <cellStyle name="Millares 2 2 10 3 2" xfId="791" xr:uid="{00000000-0005-0000-0000-000002000000}"/>
    <cellStyle name="Millares 2 2 10 4" xfId="592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2 2 2" xfId="890" xr:uid="{00000000-0005-0000-0000-000003000000}"/>
    <cellStyle name="Millares 2 2 11 2 3" xfId="691" xr:uid="{00000000-0005-0000-0000-000003000000}"/>
    <cellStyle name="Millares 2 2 11 3" xfId="335" xr:uid="{00000000-0005-0000-0000-000003000000}"/>
    <cellStyle name="Millares 2 2 11 3 2" xfId="796" xr:uid="{00000000-0005-0000-0000-000003000000}"/>
    <cellStyle name="Millares 2 2 11 4" xfId="597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2 2 2" xfId="801" xr:uid="{00000000-0005-0000-0000-000003000000}"/>
    <cellStyle name="Millares 2 2 12 3" xfId="602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3 2 2" xfId="810" xr:uid="{00000000-0005-0000-0000-000003000000}"/>
    <cellStyle name="Millares 2 2 13 3" xfId="611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4 2 2" xfId="895" xr:uid="{00000000-0005-0000-0000-000003000000}"/>
    <cellStyle name="Millares 2 2 14 3" xfId="696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5 2 2" xfId="901" xr:uid="{00000000-0005-0000-0000-000003000000}"/>
    <cellStyle name="Millares 2 2 15 3" xfId="702" xr:uid="{00000000-0005-0000-0000-000003000000}"/>
    <cellStyle name="Millares 2 2 16" xfId="241" xr:uid="{00000000-0005-0000-0000-000003000000}"/>
    <cellStyle name="Millares 2 2 16 2" xfId="707" xr:uid="{00000000-0005-0000-0000-000003000000}"/>
    <cellStyle name="Millares 2 2 17" xfId="252" xr:uid="{00000000-0005-0000-0000-000003000000}"/>
    <cellStyle name="Millares 2 2 17 2" xfId="716" xr:uid="{00000000-0005-0000-0000-000003000000}"/>
    <cellStyle name="Millares 2 2 18" xfId="445" xr:uid="{00000000-0005-0000-0000-000003000000}"/>
    <cellStyle name="Millares 2 2 18 2" xfId="906" xr:uid="{00000000-0005-0000-0000-000003000000}"/>
    <cellStyle name="Millares 2 2 19" xfId="451" xr:uid="{00000000-0005-0000-0000-000003000000}"/>
    <cellStyle name="Millares 2 2 19 2" xfId="912" xr:uid="{00000000-0005-0000-0000-000003000000}"/>
    <cellStyle name="Millares 2 2 2" xfId="39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2 2 2" xfId="848" xr:uid="{00000000-0005-0000-0000-000003000000}"/>
    <cellStyle name="Millares 2 2 2 2 2 3" xfId="649" xr:uid="{00000000-0005-0000-0000-000003000000}"/>
    <cellStyle name="Millares 2 2 2 2 3" xfId="293" xr:uid="{00000000-0005-0000-0000-000003000000}"/>
    <cellStyle name="Millares 2 2 2 2 3 2" xfId="754" xr:uid="{00000000-0005-0000-0000-000003000000}"/>
    <cellStyle name="Millares 2 2 2 2 4" xfId="556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3 2 2" xfId="815" xr:uid="{00000000-0005-0000-0000-000003000000}"/>
    <cellStyle name="Millares 2 2 2 3 3" xfId="616" xr:uid="{00000000-0005-0000-0000-000003000000}"/>
    <cellStyle name="Millares 2 2 2 4" xfId="259" xr:uid="{00000000-0005-0000-0000-000003000000}"/>
    <cellStyle name="Millares 2 2 2 4 2" xfId="721" xr:uid="{00000000-0005-0000-0000-000003000000}"/>
    <cellStyle name="Millares 2 2 2 5" xfId="522" xr:uid="{00000000-0005-0000-0000-000003000000}"/>
    <cellStyle name="Millares 2 2 20" xfId="457" xr:uid="{00000000-0005-0000-0000-000003000000}"/>
    <cellStyle name="Millares 2 2 20 2" xfId="918" xr:uid="{00000000-0005-0000-0000-000003000000}"/>
    <cellStyle name="Millares 2 2 21" xfId="465" xr:uid="{00000000-0005-0000-0000-000003000000}"/>
    <cellStyle name="Millares 2 2 21 2" xfId="923" xr:uid="{00000000-0005-0000-0000-000003000000}"/>
    <cellStyle name="Millares 2 2 22" xfId="471" xr:uid="{00000000-0005-0000-0000-000003000000}"/>
    <cellStyle name="Millares 2 2 22 2" xfId="929" xr:uid="{00000000-0005-0000-0000-000003000000}"/>
    <cellStyle name="Millares 2 2 23" xfId="477" xr:uid="{00000000-0005-0000-0000-000003000000}"/>
    <cellStyle name="Millares 2 2 23 2" xfId="935" xr:uid="{00000000-0005-0000-0000-000003000000}"/>
    <cellStyle name="Millares 2 2 24" xfId="483" xr:uid="{00000000-0005-0000-0000-000003000000}"/>
    <cellStyle name="Millares 2 2 24 2" xfId="941" xr:uid="{00000000-0005-0000-0000-000003000000}"/>
    <cellStyle name="Millares 2 2 25" xfId="488" xr:uid="{00000000-0005-0000-0000-000003000000}"/>
    <cellStyle name="Millares 2 2 25 2" xfId="946" xr:uid="{00000000-0005-0000-0000-000003000000}"/>
    <cellStyle name="Millares 2 2 26" xfId="494" xr:uid="{00000000-0005-0000-0000-000003000000}"/>
    <cellStyle name="Millares 2 2 26 2" xfId="952" xr:uid="{00000000-0005-0000-0000-000003000000}"/>
    <cellStyle name="Millares 2 2 27" xfId="499" xr:uid="{00000000-0005-0000-0000-000003000000}"/>
    <cellStyle name="Millares 2 2 27 2" xfId="957" xr:uid="{00000000-0005-0000-0000-000003000000}"/>
    <cellStyle name="Millares 2 2 28" xfId="504" xr:uid="{00000000-0005-0000-0000-000003000000}"/>
    <cellStyle name="Millares 2 2 29" xfId="515" xr:uid="{00000000-0005-0000-0000-000003000000}"/>
    <cellStyle name="Millares 2 2 3" xfId="50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2 2 2" xfId="857" xr:uid="{00000000-0005-0000-0000-000003000000}"/>
    <cellStyle name="Millares 2 2 3 2 2 3" xfId="658" xr:uid="{00000000-0005-0000-0000-000003000000}"/>
    <cellStyle name="Millares 2 2 3 2 3" xfId="302" xr:uid="{00000000-0005-0000-0000-000003000000}"/>
    <cellStyle name="Millares 2 2 3 2 3 2" xfId="763" xr:uid="{00000000-0005-0000-0000-000003000000}"/>
    <cellStyle name="Millares 2 2 3 2 4" xfId="565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3 2 2" xfId="824" xr:uid="{00000000-0005-0000-0000-000003000000}"/>
    <cellStyle name="Millares 2 2 3 3 3" xfId="625" xr:uid="{00000000-0005-0000-0000-000003000000}"/>
    <cellStyle name="Millares 2 2 3 4" xfId="268" xr:uid="{00000000-0005-0000-0000-000003000000}"/>
    <cellStyle name="Millares 2 2 3 4 2" xfId="730" xr:uid="{00000000-0005-0000-0000-000003000000}"/>
    <cellStyle name="Millares 2 2 3 5" xfId="531" xr:uid="{00000000-0005-0000-0000-000003000000}"/>
    <cellStyle name="Millares 2 2 30" xfId="962" xr:uid="{00000000-0005-0000-0000-000003000000}"/>
    <cellStyle name="Millares 2 2 31" xfId="967" xr:uid="{00000000-0005-0000-0000-000003000000}"/>
    <cellStyle name="Millares 2 2 32" xfId="973" xr:uid="{00000000-0005-0000-0000-000003000000}"/>
    <cellStyle name="Millares 2 2 4" xfId="59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2 2 2" xfId="862" xr:uid="{00000000-0005-0000-0000-000003000000}"/>
    <cellStyle name="Millares 2 2 4 2 2 3" xfId="663" xr:uid="{00000000-0005-0000-0000-000003000000}"/>
    <cellStyle name="Millares 2 2 4 2 3" xfId="307" xr:uid="{00000000-0005-0000-0000-000003000000}"/>
    <cellStyle name="Millares 2 2 4 2 3 2" xfId="768" xr:uid="{00000000-0005-0000-0000-000003000000}"/>
    <cellStyle name="Millares 2 2 4 2 4" xfId="570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3 2 2" xfId="829" xr:uid="{00000000-0005-0000-0000-000003000000}"/>
    <cellStyle name="Millares 2 2 4 3 3" xfId="630" xr:uid="{00000000-0005-0000-0000-000003000000}"/>
    <cellStyle name="Millares 2 2 4 4" xfId="273" xr:uid="{00000000-0005-0000-0000-000003000000}"/>
    <cellStyle name="Millares 2 2 4 4 2" xfId="735" xr:uid="{00000000-0005-0000-0000-000003000000}"/>
    <cellStyle name="Millares 2 2 4 5" xfId="536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2 2 2" xfId="834" xr:uid="{00000000-0005-0000-0000-000002000000}"/>
    <cellStyle name="Millares 2 2 5 2 3" xfId="635" xr:uid="{00000000-0005-0000-0000-000002000000}"/>
    <cellStyle name="Millares 2 2 5 3" xfId="279" xr:uid="{00000000-0005-0000-0000-000002000000}"/>
    <cellStyle name="Millares 2 2 5 3 2" xfId="740" xr:uid="{00000000-0005-0000-0000-000002000000}"/>
    <cellStyle name="Millares 2 2 5 4" xfId="542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2 2 2" xfId="843" xr:uid="{00000000-0005-0000-0000-000003000000}"/>
    <cellStyle name="Millares 2 2 6 2 3" xfId="644" xr:uid="{00000000-0005-0000-0000-000003000000}"/>
    <cellStyle name="Millares 2 2 6 3" xfId="288" xr:uid="{00000000-0005-0000-0000-000003000000}"/>
    <cellStyle name="Millares 2 2 6 3 2" xfId="749" xr:uid="{00000000-0005-0000-0000-000003000000}"/>
    <cellStyle name="Millares 2 2 6 4" xfId="551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2 2 2" xfId="867" xr:uid="{00000000-0005-0000-0000-000003000000}"/>
    <cellStyle name="Millares 2 2 7 2 3" xfId="668" xr:uid="{00000000-0005-0000-0000-000003000000}"/>
    <cellStyle name="Millares 2 2 7 3" xfId="312" xr:uid="{00000000-0005-0000-0000-000003000000}"/>
    <cellStyle name="Millares 2 2 7 3 2" xfId="773" xr:uid="{00000000-0005-0000-0000-000003000000}"/>
    <cellStyle name="Millares 2 2 7 4" xfId="575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2 2 2" xfId="873" xr:uid="{00000000-0005-0000-0000-000002000000}"/>
    <cellStyle name="Millares 2 2 8 2 3" xfId="674" xr:uid="{00000000-0005-0000-0000-000002000000}"/>
    <cellStyle name="Millares 2 2 8 3" xfId="318" xr:uid="{00000000-0005-0000-0000-000002000000}"/>
    <cellStyle name="Millares 2 2 8 3 2" xfId="779" xr:uid="{00000000-0005-0000-0000-000002000000}"/>
    <cellStyle name="Millares 2 2 8 4" xfId="581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2 2 2" xfId="878" xr:uid="{00000000-0005-0000-0000-000003000000}"/>
    <cellStyle name="Millares 2 2 9 2 3" xfId="679" xr:uid="{00000000-0005-0000-0000-000003000000}"/>
    <cellStyle name="Millares 2 2 9 3" xfId="323" xr:uid="{00000000-0005-0000-0000-000003000000}"/>
    <cellStyle name="Millares 2 2 9 3 2" xfId="784" xr:uid="{00000000-0005-0000-0000-000003000000}"/>
    <cellStyle name="Millares 2 2 9 4" xfId="586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0 2 2" xfId="900" xr:uid="{00000000-0005-0000-0000-000002000000}"/>
    <cellStyle name="Millares 2 20 3" xfId="701" xr:uid="{00000000-0005-0000-0000-000002000000}"/>
    <cellStyle name="Millares 2 21" xfId="240" xr:uid="{00000000-0005-0000-0000-000002000000}"/>
    <cellStyle name="Millares 2 21 2" xfId="706" xr:uid="{00000000-0005-0000-0000-000002000000}"/>
    <cellStyle name="Millares 2 22" xfId="251" xr:uid="{00000000-0005-0000-0000-000002000000}"/>
    <cellStyle name="Millares 2 22 2" xfId="715" xr:uid="{00000000-0005-0000-0000-000002000000}"/>
    <cellStyle name="Millares 2 23" xfId="444" xr:uid="{00000000-0005-0000-0000-000002000000}"/>
    <cellStyle name="Millares 2 23 2" xfId="905" xr:uid="{00000000-0005-0000-0000-000002000000}"/>
    <cellStyle name="Millares 2 24" xfId="450" xr:uid="{00000000-0005-0000-0000-000002000000}"/>
    <cellStyle name="Millares 2 24 2" xfId="911" xr:uid="{00000000-0005-0000-0000-000002000000}"/>
    <cellStyle name="Millares 2 25" xfId="456" xr:uid="{00000000-0005-0000-0000-000002000000}"/>
    <cellStyle name="Millares 2 25 2" xfId="917" xr:uid="{00000000-0005-0000-0000-000002000000}"/>
    <cellStyle name="Millares 2 26" xfId="464" xr:uid="{00000000-0005-0000-0000-000002000000}"/>
    <cellStyle name="Millares 2 26 2" xfId="922" xr:uid="{00000000-0005-0000-0000-000002000000}"/>
    <cellStyle name="Millares 2 27" xfId="470" xr:uid="{00000000-0005-0000-0000-000002000000}"/>
    <cellStyle name="Millares 2 27 2" xfId="928" xr:uid="{00000000-0005-0000-0000-000002000000}"/>
    <cellStyle name="Millares 2 28" xfId="476" xr:uid="{00000000-0005-0000-0000-000002000000}"/>
    <cellStyle name="Millares 2 28 2" xfId="934" xr:uid="{00000000-0005-0000-0000-000002000000}"/>
    <cellStyle name="Millares 2 29" xfId="482" xr:uid="{00000000-0005-0000-0000-000002000000}"/>
    <cellStyle name="Millares 2 29 2" xfId="940" xr:uid="{00000000-0005-0000-0000-000002000000}"/>
    <cellStyle name="Millares 2 3" xfId="29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2 2 2" xfId="886" xr:uid="{00000000-0005-0000-0000-000003000000}"/>
    <cellStyle name="Millares 2 3 10 2 3" xfId="687" xr:uid="{00000000-0005-0000-0000-000003000000}"/>
    <cellStyle name="Millares 2 3 10 3" xfId="331" xr:uid="{00000000-0005-0000-0000-000003000000}"/>
    <cellStyle name="Millares 2 3 10 3 2" xfId="792" xr:uid="{00000000-0005-0000-0000-000003000000}"/>
    <cellStyle name="Millares 2 3 10 4" xfId="593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2 2 2" xfId="891" xr:uid="{00000000-0005-0000-0000-000004000000}"/>
    <cellStyle name="Millares 2 3 11 2 3" xfId="692" xr:uid="{00000000-0005-0000-0000-000004000000}"/>
    <cellStyle name="Millares 2 3 11 3" xfId="336" xr:uid="{00000000-0005-0000-0000-000004000000}"/>
    <cellStyle name="Millares 2 3 11 3 2" xfId="797" xr:uid="{00000000-0005-0000-0000-000004000000}"/>
    <cellStyle name="Millares 2 3 11 4" xfId="598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2 2 2" xfId="802" xr:uid="{00000000-0005-0000-0000-000004000000}"/>
    <cellStyle name="Millares 2 3 12 3" xfId="603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3 2 2" xfId="811" xr:uid="{00000000-0005-0000-0000-000004000000}"/>
    <cellStyle name="Millares 2 3 13 3" xfId="612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4 2 2" xfId="896" xr:uid="{00000000-0005-0000-0000-000004000000}"/>
    <cellStyle name="Millares 2 3 14 3" xfId="697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5 2 2" xfId="902" xr:uid="{00000000-0005-0000-0000-000004000000}"/>
    <cellStyle name="Millares 2 3 15 3" xfId="703" xr:uid="{00000000-0005-0000-0000-000004000000}"/>
    <cellStyle name="Millares 2 3 16" xfId="242" xr:uid="{00000000-0005-0000-0000-000004000000}"/>
    <cellStyle name="Millares 2 3 16 2" xfId="708" xr:uid="{00000000-0005-0000-0000-000004000000}"/>
    <cellStyle name="Millares 2 3 17" xfId="253" xr:uid="{00000000-0005-0000-0000-000004000000}"/>
    <cellStyle name="Millares 2 3 17 2" xfId="717" xr:uid="{00000000-0005-0000-0000-000004000000}"/>
    <cellStyle name="Millares 2 3 18" xfId="446" xr:uid="{00000000-0005-0000-0000-000004000000}"/>
    <cellStyle name="Millares 2 3 18 2" xfId="907" xr:uid="{00000000-0005-0000-0000-000004000000}"/>
    <cellStyle name="Millares 2 3 19" xfId="452" xr:uid="{00000000-0005-0000-0000-000004000000}"/>
    <cellStyle name="Millares 2 3 19 2" xfId="913" xr:uid="{00000000-0005-0000-0000-000004000000}"/>
    <cellStyle name="Millares 2 3 2" xfId="40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2 2 2" xfId="849" xr:uid="{00000000-0005-0000-0000-000004000000}"/>
    <cellStyle name="Millares 2 3 2 2 2 3" xfId="650" xr:uid="{00000000-0005-0000-0000-000004000000}"/>
    <cellStyle name="Millares 2 3 2 2 3" xfId="294" xr:uid="{00000000-0005-0000-0000-000004000000}"/>
    <cellStyle name="Millares 2 3 2 2 3 2" xfId="755" xr:uid="{00000000-0005-0000-0000-000004000000}"/>
    <cellStyle name="Millares 2 3 2 2 4" xfId="557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3 2 2" xfId="816" xr:uid="{00000000-0005-0000-0000-000004000000}"/>
    <cellStyle name="Millares 2 3 2 3 3" xfId="617" xr:uid="{00000000-0005-0000-0000-000004000000}"/>
    <cellStyle name="Millares 2 3 2 4" xfId="260" xr:uid="{00000000-0005-0000-0000-000004000000}"/>
    <cellStyle name="Millares 2 3 2 4 2" xfId="722" xr:uid="{00000000-0005-0000-0000-000004000000}"/>
    <cellStyle name="Millares 2 3 2 5" xfId="523" xr:uid="{00000000-0005-0000-0000-000004000000}"/>
    <cellStyle name="Millares 2 3 20" xfId="458" xr:uid="{00000000-0005-0000-0000-000004000000}"/>
    <cellStyle name="Millares 2 3 20 2" xfId="919" xr:uid="{00000000-0005-0000-0000-000004000000}"/>
    <cellStyle name="Millares 2 3 21" xfId="466" xr:uid="{00000000-0005-0000-0000-000004000000}"/>
    <cellStyle name="Millares 2 3 21 2" xfId="924" xr:uid="{00000000-0005-0000-0000-000004000000}"/>
    <cellStyle name="Millares 2 3 22" xfId="472" xr:uid="{00000000-0005-0000-0000-000004000000}"/>
    <cellStyle name="Millares 2 3 22 2" xfId="930" xr:uid="{00000000-0005-0000-0000-000004000000}"/>
    <cellStyle name="Millares 2 3 23" xfId="478" xr:uid="{00000000-0005-0000-0000-000004000000}"/>
    <cellStyle name="Millares 2 3 23 2" xfId="936" xr:uid="{00000000-0005-0000-0000-000004000000}"/>
    <cellStyle name="Millares 2 3 24" xfId="484" xr:uid="{00000000-0005-0000-0000-000004000000}"/>
    <cellStyle name="Millares 2 3 24 2" xfId="942" xr:uid="{00000000-0005-0000-0000-000004000000}"/>
    <cellStyle name="Millares 2 3 25" xfId="489" xr:uid="{00000000-0005-0000-0000-000004000000}"/>
    <cellStyle name="Millares 2 3 25 2" xfId="947" xr:uid="{00000000-0005-0000-0000-000004000000}"/>
    <cellStyle name="Millares 2 3 26" xfId="495" xr:uid="{00000000-0005-0000-0000-000004000000}"/>
    <cellStyle name="Millares 2 3 26 2" xfId="953" xr:uid="{00000000-0005-0000-0000-000004000000}"/>
    <cellStyle name="Millares 2 3 27" xfId="500" xr:uid="{00000000-0005-0000-0000-000004000000}"/>
    <cellStyle name="Millares 2 3 27 2" xfId="958" xr:uid="{00000000-0005-0000-0000-000004000000}"/>
    <cellStyle name="Millares 2 3 28" xfId="505" xr:uid="{00000000-0005-0000-0000-000004000000}"/>
    <cellStyle name="Millares 2 3 29" xfId="516" xr:uid="{00000000-0005-0000-0000-000004000000}"/>
    <cellStyle name="Millares 2 3 3" xfId="51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2 2 2" xfId="858" xr:uid="{00000000-0005-0000-0000-000004000000}"/>
    <cellStyle name="Millares 2 3 3 2 2 3" xfId="659" xr:uid="{00000000-0005-0000-0000-000004000000}"/>
    <cellStyle name="Millares 2 3 3 2 3" xfId="303" xr:uid="{00000000-0005-0000-0000-000004000000}"/>
    <cellStyle name="Millares 2 3 3 2 3 2" xfId="764" xr:uid="{00000000-0005-0000-0000-000004000000}"/>
    <cellStyle name="Millares 2 3 3 2 4" xfId="566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3 2 2" xfId="825" xr:uid="{00000000-0005-0000-0000-000004000000}"/>
    <cellStyle name="Millares 2 3 3 3 3" xfId="626" xr:uid="{00000000-0005-0000-0000-000004000000}"/>
    <cellStyle name="Millares 2 3 3 4" xfId="269" xr:uid="{00000000-0005-0000-0000-000004000000}"/>
    <cellStyle name="Millares 2 3 3 4 2" xfId="731" xr:uid="{00000000-0005-0000-0000-000004000000}"/>
    <cellStyle name="Millares 2 3 3 5" xfId="532" xr:uid="{00000000-0005-0000-0000-000004000000}"/>
    <cellStyle name="Millares 2 3 30" xfId="963" xr:uid="{00000000-0005-0000-0000-000004000000}"/>
    <cellStyle name="Millares 2 3 31" xfId="968" xr:uid="{00000000-0005-0000-0000-000004000000}"/>
    <cellStyle name="Millares 2 3 32" xfId="974" xr:uid="{00000000-0005-0000-0000-000004000000}"/>
    <cellStyle name="Millares 2 3 4" xfId="60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2 2 2" xfId="863" xr:uid="{00000000-0005-0000-0000-000004000000}"/>
    <cellStyle name="Millares 2 3 4 2 2 3" xfId="664" xr:uid="{00000000-0005-0000-0000-000004000000}"/>
    <cellStyle name="Millares 2 3 4 2 3" xfId="308" xr:uid="{00000000-0005-0000-0000-000004000000}"/>
    <cellStyle name="Millares 2 3 4 2 3 2" xfId="769" xr:uid="{00000000-0005-0000-0000-000004000000}"/>
    <cellStyle name="Millares 2 3 4 2 4" xfId="571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3 2 2" xfId="830" xr:uid="{00000000-0005-0000-0000-000004000000}"/>
    <cellStyle name="Millares 2 3 4 3 3" xfId="631" xr:uid="{00000000-0005-0000-0000-000004000000}"/>
    <cellStyle name="Millares 2 3 4 4" xfId="274" xr:uid="{00000000-0005-0000-0000-000004000000}"/>
    <cellStyle name="Millares 2 3 4 4 2" xfId="736" xr:uid="{00000000-0005-0000-0000-000004000000}"/>
    <cellStyle name="Millares 2 3 4 5" xfId="537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2 2 2" xfId="835" xr:uid="{00000000-0005-0000-0000-000003000000}"/>
    <cellStyle name="Millares 2 3 5 2 3" xfId="636" xr:uid="{00000000-0005-0000-0000-000003000000}"/>
    <cellStyle name="Millares 2 3 5 3" xfId="280" xr:uid="{00000000-0005-0000-0000-000003000000}"/>
    <cellStyle name="Millares 2 3 5 3 2" xfId="741" xr:uid="{00000000-0005-0000-0000-000003000000}"/>
    <cellStyle name="Millares 2 3 5 4" xfId="543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2 2 2" xfId="844" xr:uid="{00000000-0005-0000-0000-000004000000}"/>
    <cellStyle name="Millares 2 3 6 2 3" xfId="645" xr:uid="{00000000-0005-0000-0000-000004000000}"/>
    <cellStyle name="Millares 2 3 6 3" xfId="289" xr:uid="{00000000-0005-0000-0000-000004000000}"/>
    <cellStyle name="Millares 2 3 6 3 2" xfId="750" xr:uid="{00000000-0005-0000-0000-000004000000}"/>
    <cellStyle name="Millares 2 3 6 4" xfId="552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2 2 2" xfId="868" xr:uid="{00000000-0005-0000-0000-000004000000}"/>
    <cellStyle name="Millares 2 3 7 2 3" xfId="669" xr:uid="{00000000-0005-0000-0000-000004000000}"/>
    <cellStyle name="Millares 2 3 7 3" xfId="313" xr:uid="{00000000-0005-0000-0000-000004000000}"/>
    <cellStyle name="Millares 2 3 7 3 2" xfId="774" xr:uid="{00000000-0005-0000-0000-000004000000}"/>
    <cellStyle name="Millares 2 3 7 4" xfId="576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2 2 2" xfId="874" xr:uid="{00000000-0005-0000-0000-000003000000}"/>
    <cellStyle name="Millares 2 3 8 2 3" xfId="675" xr:uid="{00000000-0005-0000-0000-000003000000}"/>
    <cellStyle name="Millares 2 3 8 3" xfId="319" xr:uid="{00000000-0005-0000-0000-000003000000}"/>
    <cellStyle name="Millares 2 3 8 3 2" xfId="780" xr:uid="{00000000-0005-0000-0000-000003000000}"/>
    <cellStyle name="Millares 2 3 8 4" xfId="582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2 2 2" xfId="879" xr:uid="{00000000-0005-0000-0000-000004000000}"/>
    <cellStyle name="Millares 2 3 9 2 3" xfId="680" xr:uid="{00000000-0005-0000-0000-000004000000}"/>
    <cellStyle name="Millares 2 3 9 3" xfId="324" xr:uid="{00000000-0005-0000-0000-000004000000}"/>
    <cellStyle name="Millares 2 3 9 3 2" xfId="785" xr:uid="{00000000-0005-0000-0000-000004000000}"/>
    <cellStyle name="Millares 2 3 9 4" xfId="587" xr:uid="{00000000-0005-0000-0000-000004000000}"/>
    <cellStyle name="Millares 2 30" xfId="487" xr:uid="{00000000-0005-0000-0000-000002000000}"/>
    <cellStyle name="Millares 2 30 2" xfId="945" xr:uid="{00000000-0005-0000-0000-000002000000}"/>
    <cellStyle name="Millares 2 31" xfId="493" xr:uid="{00000000-0005-0000-0000-000002000000}"/>
    <cellStyle name="Millares 2 31 2" xfId="951" xr:uid="{00000000-0005-0000-0000-000002000000}"/>
    <cellStyle name="Millares 2 32" xfId="498" xr:uid="{00000000-0005-0000-0000-000002000000}"/>
    <cellStyle name="Millares 2 32 2" xfId="956" xr:uid="{00000000-0005-0000-0000-000002000000}"/>
    <cellStyle name="Millares 2 33" xfId="503" xr:uid="{00000000-0005-0000-0000-000002000000}"/>
    <cellStyle name="Millares 2 34" xfId="514" xr:uid="{00000000-0005-0000-0000-000002000000}"/>
    <cellStyle name="Millares 2 35" xfId="961" xr:uid="{00000000-0005-0000-0000-000002000000}"/>
    <cellStyle name="Millares 2 36" xfId="966" xr:uid="{00000000-0005-0000-0000-000002000000}"/>
    <cellStyle name="Millares 2 37" xfId="972" xr:uid="{00000000-0005-0000-0000-000002000000}"/>
    <cellStyle name="Millares 2 4" xfId="13" xr:uid="{9C52B42F-0AFF-4455-B509-0779FB955F4F}"/>
    <cellStyle name="Millares 2 4 2" xfId="46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2 2 2" xfId="853" xr:uid="{9C52B42F-0AFF-4455-B509-0779FB955F4F}"/>
    <cellStyle name="Millares 2 4 2 2 2 3" xfId="654" xr:uid="{9C52B42F-0AFF-4455-B509-0779FB955F4F}"/>
    <cellStyle name="Millares 2 4 2 2 3" xfId="298" xr:uid="{9C52B42F-0AFF-4455-B509-0779FB955F4F}"/>
    <cellStyle name="Millares 2 4 2 2 3 2" xfId="759" xr:uid="{9C52B42F-0AFF-4455-B509-0779FB955F4F}"/>
    <cellStyle name="Millares 2 4 2 2 4" xfId="561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3 2 2" xfId="820" xr:uid="{9C52B42F-0AFF-4455-B509-0779FB955F4F}"/>
    <cellStyle name="Millares 2 4 2 3 3" xfId="621" xr:uid="{9C52B42F-0AFF-4455-B509-0779FB955F4F}"/>
    <cellStyle name="Millares 2 4 2 4" xfId="264" xr:uid="{9C52B42F-0AFF-4455-B509-0779FB955F4F}"/>
    <cellStyle name="Millares 2 4 2 4 2" xfId="726" xr:uid="{9C52B42F-0AFF-4455-B509-0779FB955F4F}"/>
    <cellStyle name="Millares 2 4 2 5" xfId="527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2 2 2" xfId="839" xr:uid="{9C52B42F-0AFF-4455-B509-0779FB955F4F}"/>
    <cellStyle name="Millares 2 4 3 2 3" xfId="640" xr:uid="{9C52B42F-0AFF-4455-B509-0779FB955F4F}"/>
    <cellStyle name="Millares 2 4 3 3" xfId="284" xr:uid="{9C52B42F-0AFF-4455-B509-0779FB955F4F}"/>
    <cellStyle name="Millares 2 4 3 3 2" xfId="745" xr:uid="{9C52B42F-0AFF-4455-B509-0779FB955F4F}"/>
    <cellStyle name="Millares 2 4 3 4" xfId="547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4 2 2" xfId="806" xr:uid="{9C52B42F-0AFF-4455-B509-0779FB955F4F}"/>
    <cellStyle name="Millares 2 4 4 3" xfId="607" xr:uid="{9C52B42F-0AFF-4455-B509-0779FB955F4F}"/>
    <cellStyle name="Millares 2 4 5" xfId="248" xr:uid="{9C52B42F-0AFF-4455-B509-0779FB955F4F}"/>
    <cellStyle name="Millares 2 4 5 2" xfId="712" xr:uid="{9C52B42F-0AFF-4455-B509-0779FB955F4F}"/>
    <cellStyle name="Millares 2 4 6" xfId="511" xr:uid="{9C52B42F-0AFF-4455-B509-0779FB955F4F}"/>
    <cellStyle name="Millares 2 5" xfId="9" xr:uid="{72709DA8-5094-40FB-99BF-135DCE352ACD}"/>
    <cellStyle name="Millares 2 5 2" xfId="45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2 2 2" xfId="852" xr:uid="{72709DA8-5094-40FB-99BF-135DCE352ACD}"/>
    <cellStyle name="Millares 2 5 2 2 2 3" xfId="653" xr:uid="{72709DA8-5094-40FB-99BF-135DCE352ACD}"/>
    <cellStyle name="Millares 2 5 2 2 3" xfId="297" xr:uid="{72709DA8-5094-40FB-99BF-135DCE352ACD}"/>
    <cellStyle name="Millares 2 5 2 2 3 2" xfId="758" xr:uid="{72709DA8-5094-40FB-99BF-135DCE352ACD}"/>
    <cellStyle name="Millares 2 5 2 2 4" xfId="560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3 2 2" xfId="819" xr:uid="{72709DA8-5094-40FB-99BF-135DCE352ACD}"/>
    <cellStyle name="Millares 2 5 2 3 3" xfId="620" xr:uid="{72709DA8-5094-40FB-99BF-135DCE352ACD}"/>
    <cellStyle name="Millares 2 5 2 4" xfId="263" xr:uid="{72709DA8-5094-40FB-99BF-135DCE352ACD}"/>
    <cellStyle name="Millares 2 5 2 4 2" xfId="725" xr:uid="{72709DA8-5094-40FB-99BF-135DCE352ACD}"/>
    <cellStyle name="Millares 2 5 2 5" xfId="526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2 2 2" xfId="838" xr:uid="{72709DA8-5094-40FB-99BF-135DCE352ACD}"/>
    <cellStyle name="Millares 2 5 3 2 3" xfId="639" xr:uid="{72709DA8-5094-40FB-99BF-135DCE352ACD}"/>
    <cellStyle name="Millares 2 5 3 3" xfId="283" xr:uid="{72709DA8-5094-40FB-99BF-135DCE352ACD}"/>
    <cellStyle name="Millares 2 5 3 3 2" xfId="744" xr:uid="{72709DA8-5094-40FB-99BF-135DCE352ACD}"/>
    <cellStyle name="Millares 2 5 3 4" xfId="546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4 2 2" xfId="805" xr:uid="{72709DA8-5094-40FB-99BF-135DCE352ACD}"/>
    <cellStyle name="Millares 2 5 4 3" xfId="606" xr:uid="{72709DA8-5094-40FB-99BF-135DCE352ACD}"/>
    <cellStyle name="Millares 2 5 5" xfId="247" xr:uid="{72709DA8-5094-40FB-99BF-135DCE352ACD}"/>
    <cellStyle name="Millares 2 5 5 2" xfId="711" xr:uid="{72709DA8-5094-40FB-99BF-135DCE352ACD}"/>
    <cellStyle name="Millares 2 5 6" xfId="510" xr:uid="{72709DA8-5094-40FB-99BF-135DCE352ACD}"/>
    <cellStyle name="Millares 2 6" xfId="14" xr:uid="{C6D57332-1941-447A-8B1C-3BFB33041A65}"/>
    <cellStyle name="Millares 2 6 2" xfId="47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2 2 2" xfId="854" xr:uid="{C6D57332-1941-447A-8B1C-3BFB33041A65}"/>
    <cellStyle name="Millares 2 6 2 2 2 3" xfId="655" xr:uid="{C6D57332-1941-447A-8B1C-3BFB33041A65}"/>
    <cellStyle name="Millares 2 6 2 2 3" xfId="299" xr:uid="{C6D57332-1941-447A-8B1C-3BFB33041A65}"/>
    <cellStyle name="Millares 2 6 2 2 3 2" xfId="760" xr:uid="{C6D57332-1941-447A-8B1C-3BFB33041A65}"/>
    <cellStyle name="Millares 2 6 2 2 4" xfId="562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3 2 2" xfId="821" xr:uid="{C6D57332-1941-447A-8B1C-3BFB33041A65}"/>
    <cellStyle name="Millares 2 6 2 3 3" xfId="622" xr:uid="{C6D57332-1941-447A-8B1C-3BFB33041A65}"/>
    <cellStyle name="Millares 2 6 2 4" xfId="265" xr:uid="{C6D57332-1941-447A-8B1C-3BFB33041A65}"/>
    <cellStyle name="Millares 2 6 2 4 2" xfId="727" xr:uid="{C6D57332-1941-447A-8B1C-3BFB33041A65}"/>
    <cellStyle name="Millares 2 6 2 5" xfId="528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2 2 2" xfId="840" xr:uid="{C6D57332-1941-447A-8B1C-3BFB33041A65}"/>
    <cellStyle name="Millares 2 6 3 2 3" xfId="641" xr:uid="{C6D57332-1941-447A-8B1C-3BFB33041A65}"/>
    <cellStyle name="Millares 2 6 3 3" xfId="285" xr:uid="{C6D57332-1941-447A-8B1C-3BFB33041A65}"/>
    <cellStyle name="Millares 2 6 3 3 2" xfId="746" xr:uid="{C6D57332-1941-447A-8B1C-3BFB33041A65}"/>
    <cellStyle name="Millares 2 6 3 4" xfId="548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4 2 2" xfId="807" xr:uid="{C6D57332-1941-447A-8B1C-3BFB33041A65}"/>
    <cellStyle name="Millares 2 6 4 3" xfId="608" xr:uid="{C6D57332-1941-447A-8B1C-3BFB33041A65}"/>
    <cellStyle name="Millares 2 6 5" xfId="249" xr:uid="{C6D57332-1941-447A-8B1C-3BFB33041A65}"/>
    <cellStyle name="Millares 2 6 5 2" xfId="713" xr:uid="{C6D57332-1941-447A-8B1C-3BFB33041A65}"/>
    <cellStyle name="Millares 2 6 6" xfId="512" xr:uid="{C6D57332-1941-447A-8B1C-3BFB33041A65}"/>
    <cellStyle name="Millares 2 7" xfId="38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2 2 2" xfId="847" xr:uid="{00000000-0005-0000-0000-000002000000}"/>
    <cellStyle name="Millares 2 7 2 2 3" xfId="648" xr:uid="{00000000-0005-0000-0000-000002000000}"/>
    <cellStyle name="Millares 2 7 2 3" xfId="292" xr:uid="{00000000-0005-0000-0000-000002000000}"/>
    <cellStyle name="Millares 2 7 2 3 2" xfId="753" xr:uid="{00000000-0005-0000-0000-000002000000}"/>
    <cellStyle name="Millares 2 7 2 4" xfId="555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3 2 2" xfId="814" xr:uid="{00000000-0005-0000-0000-000002000000}"/>
    <cellStyle name="Millares 2 7 3 3" xfId="615" xr:uid="{00000000-0005-0000-0000-000002000000}"/>
    <cellStyle name="Millares 2 7 4" xfId="258" xr:uid="{00000000-0005-0000-0000-000002000000}"/>
    <cellStyle name="Millares 2 7 4 2" xfId="720" xr:uid="{00000000-0005-0000-0000-000002000000}"/>
    <cellStyle name="Millares 2 7 5" xfId="521" xr:uid="{00000000-0005-0000-0000-000002000000}"/>
    <cellStyle name="Millares 2 8" xfId="49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2 2 2" xfId="856" xr:uid="{00000000-0005-0000-0000-000002000000}"/>
    <cellStyle name="Millares 2 8 2 2 3" xfId="657" xr:uid="{00000000-0005-0000-0000-000002000000}"/>
    <cellStyle name="Millares 2 8 2 3" xfId="301" xr:uid="{00000000-0005-0000-0000-000002000000}"/>
    <cellStyle name="Millares 2 8 2 3 2" xfId="762" xr:uid="{00000000-0005-0000-0000-000002000000}"/>
    <cellStyle name="Millares 2 8 2 4" xfId="564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3 2 2" xfId="823" xr:uid="{00000000-0005-0000-0000-000002000000}"/>
    <cellStyle name="Millares 2 8 3 3" xfId="624" xr:uid="{00000000-0005-0000-0000-000002000000}"/>
    <cellStyle name="Millares 2 8 4" xfId="267" xr:uid="{00000000-0005-0000-0000-000002000000}"/>
    <cellStyle name="Millares 2 8 4 2" xfId="729" xr:uid="{00000000-0005-0000-0000-000002000000}"/>
    <cellStyle name="Millares 2 8 5" xfId="530" xr:uid="{00000000-0005-0000-0000-000002000000}"/>
    <cellStyle name="Millares 2 9" xfId="58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2 2 2" xfId="861" xr:uid="{00000000-0005-0000-0000-000002000000}"/>
    <cellStyle name="Millares 2 9 2 2 3" xfId="662" xr:uid="{00000000-0005-0000-0000-000002000000}"/>
    <cellStyle name="Millares 2 9 2 3" xfId="306" xr:uid="{00000000-0005-0000-0000-000002000000}"/>
    <cellStyle name="Millares 2 9 2 3 2" xfId="767" xr:uid="{00000000-0005-0000-0000-000002000000}"/>
    <cellStyle name="Millares 2 9 2 4" xfId="569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3 2 2" xfId="828" xr:uid="{00000000-0005-0000-0000-000002000000}"/>
    <cellStyle name="Millares 2 9 3 3" xfId="629" xr:uid="{00000000-0005-0000-0000-000002000000}"/>
    <cellStyle name="Millares 2 9 4" xfId="272" xr:uid="{00000000-0005-0000-0000-000002000000}"/>
    <cellStyle name="Millares 2 9 4 2" xfId="734" xr:uid="{00000000-0005-0000-0000-000002000000}"/>
    <cellStyle name="Millares 2 9 5" xfId="535" xr:uid="{00000000-0005-0000-0000-000002000000}"/>
    <cellStyle name="Millares 3" xfId="30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2 2 2" xfId="887" xr:uid="{00000000-0005-0000-0000-000004000000}"/>
    <cellStyle name="Millares 3 10 2 3" xfId="688" xr:uid="{00000000-0005-0000-0000-000004000000}"/>
    <cellStyle name="Millares 3 10 3" xfId="332" xr:uid="{00000000-0005-0000-0000-000004000000}"/>
    <cellStyle name="Millares 3 10 3 2" xfId="793" xr:uid="{00000000-0005-0000-0000-000004000000}"/>
    <cellStyle name="Millares 3 10 4" xfId="594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2 2 2" xfId="892" xr:uid="{00000000-0005-0000-0000-000005000000}"/>
    <cellStyle name="Millares 3 11 2 3" xfId="693" xr:uid="{00000000-0005-0000-0000-000005000000}"/>
    <cellStyle name="Millares 3 11 3" xfId="337" xr:uid="{00000000-0005-0000-0000-000005000000}"/>
    <cellStyle name="Millares 3 11 3 2" xfId="798" xr:uid="{00000000-0005-0000-0000-000005000000}"/>
    <cellStyle name="Millares 3 11 4" xfId="599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2 2 2" xfId="803" xr:uid="{00000000-0005-0000-0000-000005000000}"/>
    <cellStyle name="Millares 3 12 3" xfId="604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3 2 2" xfId="812" xr:uid="{00000000-0005-0000-0000-000005000000}"/>
    <cellStyle name="Millares 3 13 3" xfId="613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4 2 2" xfId="897" xr:uid="{00000000-0005-0000-0000-000005000000}"/>
    <cellStyle name="Millares 3 14 3" xfId="698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5 2 2" xfId="903" xr:uid="{00000000-0005-0000-0000-000005000000}"/>
    <cellStyle name="Millares 3 15 3" xfId="704" xr:uid="{00000000-0005-0000-0000-000005000000}"/>
    <cellStyle name="Millares 3 16" xfId="243" xr:uid="{00000000-0005-0000-0000-000005000000}"/>
    <cellStyle name="Millares 3 16 2" xfId="709" xr:uid="{00000000-0005-0000-0000-000005000000}"/>
    <cellStyle name="Millares 3 17" xfId="254" xr:uid="{00000000-0005-0000-0000-000005000000}"/>
    <cellStyle name="Millares 3 17 2" xfId="718" xr:uid="{00000000-0005-0000-0000-000005000000}"/>
    <cellStyle name="Millares 3 18" xfId="447" xr:uid="{00000000-0005-0000-0000-000005000000}"/>
    <cellStyle name="Millares 3 18 2" xfId="908" xr:uid="{00000000-0005-0000-0000-000005000000}"/>
    <cellStyle name="Millares 3 19" xfId="453" xr:uid="{00000000-0005-0000-0000-000005000000}"/>
    <cellStyle name="Millares 3 19 2" xfId="914" xr:uid="{00000000-0005-0000-0000-000005000000}"/>
    <cellStyle name="Millares 3 2" xfId="41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2 2 2" xfId="850" xr:uid="{00000000-0005-0000-0000-000005000000}"/>
    <cellStyle name="Millares 3 2 2 2 3" xfId="651" xr:uid="{00000000-0005-0000-0000-000005000000}"/>
    <cellStyle name="Millares 3 2 2 3" xfId="295" xr:uid="{00000000-0005-0000-0000-000005000000}"/>
    <cellStyle name="Millares 3 2 2 3 2" xfId="756" xr:uid="{00000000-0005-0000-0000-000005000000}"/>
    <cellStyle name="Millares 3 2 2 4" xfId="558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3 2 2" xfId="817" xr:uid="{00000000-0005-0000-0000-000005000000}"/>
    <cellStyle name="Millares 3 2 3 3" xfId="618" xr:uid="{00000000-0005-0000-0000-000005000000}"/>
    <cellStyle name="Millares 3 2 4" xfId="261" xr:uid="{00000000-0005-0000-0000-000005000000}"/>
    <cellStyle name="Millares 3 2 4 2" xfId="723" xr:uid="{00000000-0005-0000-0000-000005000000}"/>
    <cellStyle name="Millares 3 2 5" xfId="524" xr:uid="{00000000-0005-0000-0000-000005000000}"/>
    <cellStyle name="Millares 3 20" xfId="459" xr:uid="{00000000-0005-0000-0000-000005000000}"/>
    <cellStyle name="Millares 3 20 2" xfId="920" xr:uid="{00000000-0005-0000-0000-000005000000}"/>
    <cellStyle name="Millares 3 21" xfId="467" xr:uid="{00000000-0005-0000-0000-000005000000}"/>
    <cellStyle name="Millares 3 21 2" xfId="925" xr:uid="{00000000-0005-0000-0000-000005000000}"/>
    <cellStyle name="Millares 3 22" xfId="473" xr:uid="{00000000-0005-0000-0000-000005000000}"/>
    <cellStyle name="Millares 3 22 2" xfId="931" xr:uid="{00000000-0005-0000-0000-000005000000}"/>
    <cellStyle name="Millares 3 23" xfId="479" xr:uid="{00000000-0005-0000-0000-000005000000}"/>
    <cellStyle name="Millares 3 23 2" xfId="937" xr:uid="{00000000-0005-0000-0000-000005000000}"/>
    <cellStyle name="Millares 3 24" xfId="485" xr:uid="{00000000-0005-0000-0000-000005000000}"/>
    <cellStyle name="Millares 3 24 2" xfId="943" xr:uid="{00000000-0005-0000-0000-000005000000}"/>
    <cellStyle name="Millares 3 25" xfId="490" xr:uid="{00000000-0005-0000-0000-000005000000}"/>
    <cellStyle name="Millares 3 25 2" xfId="948" xr:uid="{00000000-0005-0000-0000-000005000000}"/>
    <cellStyle name="Millares 3 26" xfId="496" xr:uid="{00000000-0005-0000-0000-000005000000}"/>
    <cellStyle name="Millares 3 26 2" xfId="954" xr:uid="{00000000-0005-0000-0000-000005000000}"/>
    <cellStyle name="Millares 3 27" xfId="501" xr:uid="{00000000-0005-0000-0000-000005000000}"/>
    <cellStyle name="Millares 3 27 2" xfId="959" xr:uid="{00000000-0005-0000-0000-000005000000}"/>
    <cellStyle name="Millares 3 28" xfId="506" xr:uid="{00000000-0005-0000-0000-000005000000}"/>
    <cellStyle name="Millares 3 29" xfId="517" xr:uid="{00000000-0005-0000-0000-000005000000}"/>
    <cellStyle name="Millares 3 3" xfId="52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2 2 2" xfId="859" xr:uid="{00000000-0005-0000-0000-000005000000}"/>
    <cellStyle name="Millares 3 3 2 2 3" xfId="660" xr:uid="{00000000-0005-0000-0000-000005000000}"/>
    <cellStyle name="Millares 3 3 2 3" xfId="304" xr:uid="{00000000-0005-0000-0000-000005000000}"/>
    <cellStyle name="Millares 3 3 2 3 2" xfId="765" xr:uid="{00000000-0005-0000-0000-000005000000}"/>
    <cellStyle name="Millares 3 3 2 4" xfId="567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3 2 2" xfId="826" xr:uid="{00000000-0005-0000-0000-000005000000}"/>
    <cellStyle name="Millares 3 3 3 3" xfId="627" xr:uid="{00000000-0005-0000-0000-000005000000}"/>
    <cellStyle name="Millares 3 3 4" xfId="270" xr:uid="{00000000-0005-0000-0000-000005000000}"/>
    <cellStyle name="Millares 3 3 4 2" xfId="732" xr:uid="{00000000-0005-0000-0000-000005000000}"/>
    <cellStyle name="Millares 3 3 5" xfId="533" xr:uid="{00000000-0005-0000-0000-000005000000}"/>
    <cellStyle name="Millares 3 30" xfId="964" xr:uid="{00000000-0005-0000-0000-000005000000}"/>
    <cellStyle name="Millares 3 31" xfId="969" xr:uid="{00000000-0005-0000-0000-000005000000}"/>
    <cellStyle name="Millares 3 32" xfId="975" xr:uid="{00000000-0005-0000-0000-000005000000}"/>
    <cellStyle name="Millares 3 4" xfId="61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2 2 2" xfId="864" xr:uid="{00000000-0005-0000-0000-000005000000}"/>
    <cellStyle name="Millares 3 4 2 2 3" xfId="665" xr:uid="{00000000-0005-0000-0000-000005000000}"/>
    <cellStyle name="Millares 3 4 2 3" xfId="309" xr:uid="{00000000-0005-0000-0000-000005000000}"/>
    <cellStyle name="Millares 3 4 2 3 2" xfId="770" xr:uid="{00000000-0005-0000-0000-000005000000}"/>
    <cellStyle name="Millares 3 4 2 4" xfId="572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3 2 2" xfId="831" xr:uid="{00000000-0005-0000-0000-000005000000}"/>
    <cellStyle name="Millares 3 4 3 3" xfId="632" xr:uid="{00000000-0005-0000-0000-000005000000}"/>
    <cellStyle name="Millares 3 4 4" xfId="275" xr:uid="{00000000-0005-0000-0000-000005000000}"/>
    <cellStyle name="Millares 3 4 4 2" xfId="737" xr:uid="{00000000-0005-0000-0000-000005000000}"/>
    <cellStyle name="Millares 3 4 5" xfId="538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2 2 2" xfId="836" xr:uid="{00000000-0005-0000-0000-000004000000}"/>
    <cellStyle name="Millares 3 5 2 3" xfId="637" xr:uid="{00000000-0005-0000-0000-000004000000}"/>
    <cellStyle name="Millares 3 5 3" xfId="281" xr:uid="{00000000-0005-0000-0000-000004000000}"/>
    <cellStyle name="Millares 3 5 3 2" xfId="742" xr:uid="{00000000-0005-0000-0000-000004000000}"/>
    <cellStyle name="Millares 3 5 4" xfId="544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2 2 2" xfId="845" xr:uid="{00000000-0005-0000-0000-000005000000}"/>
    <cellStyle name="Millares 3 6 2 3" xfId="646" xr:uid="{00000000-0005-0000-0000-000005000000}"/>
    <cellStyle name="Millares 3 6 3" xfId="290" xr:uid="{00000000-0005-0000-0000-000005000000}"/>
    <cellStyle name="Millares 3 6 3 2" xfId="751" xr:uid="{00000000-0005-0000-0000-000005000000}"/>
    <cellStyle name="Millares 3 6 4" xfId="553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2 2 2" xfId="869" xr:uid="{00000000-0005-0000-0000-000005000000}"/>
    <cellStyle name="Millares 3 7 2 3" xfId="670" xr:uid="{00000000-0005-0000-0000-000005000000}"/>
    <cellStyle name="Millares 3 7 3" xfId="314" xr:uid="{00000000-0005-0000-0000-000005000000}"/>
    <cellStyle name="Millares 3 7 3 2" xfId="775" xr:uid="{00000000-0005-0000-0000-000005000000}"/>
    <cellStyle name="Millares 3 7 4" xfId="577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2 2 2" xfId="875" xr:uid="{00000000-0005-0000-0000-000004000000}"/>
    <cellStyle name="Millares 3 8 2 3" xfId="676" xr:uid="{00000000-0005-0000-0000-000004000000}"/>
    <cellStyle name="Millares 3 8 3" xfId="320" xr:uid="{00000000-0005-0000-0000-000004000000}"/>
    <cellStyle name="Millares 3 8 3 2" xfId="781" xr:uid="{00000000-0005-0000-0000-000004000000}"/>
    <cellStyle name="Millares 3 8 4" xfId="583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2 2 2" xfId="880" xr:uid="{00000000-0005-0000-0000-000005000000}"/>
    <cellStyle name="Millares 3 9 2 3" xfId="681" xr:uid="{00000000-0005-0000-0000-000005000000}"/>
    <cellStyle name="Millares 3 9 3" xfId="325" xr:uid="{00000000-0005-0000-0000-000005000000}"/>
    <cellStyle name="Millares 3 9 3 2" xfId="786" xr:uid="{00000000-0005-0000-0000-000005000000}"/>
    <cellStyle name="Millares 3 9 4" xfId="588" xr:uid="{00000000-0005-0000-0000-000005000000}"/>
    <cellStyle name="Millares 4" xfId="217" xr:uid="{00000000-0005-0000-0000-000042000000}"/>
    <cellStyle name="Millares 4 2" xfId="421" xr:uid="{00000000-0005-0000-0000-000042000000}"/>
    <cellStyle name="Millares 4 2 2" xfId="882" xr:uid="{00000000-0005-0000-0000-000042000000}"/>
    <cellStyle name="Millares 4 3" xfId="683" xr:uid="{00000000-0005-0000-0000-000042000000}"/>
    <cellStyle name="Millares 5" xfId="327" xr:uid="{00000000-0005-0000-0000-000042000000}"/>
    <cellStyle name="Millares 5 2" xfId="788" xr:uid="{00000000-0005-0000-0000-000042000000}"/>
    <cellStyle name="Moneda 10" xfId="475" xr:uid="{00000000-0005-0000-0000-000008020000}"/>
    <cellStyle name="Moneda 10 2" xfId="933" xr:uid="{00000000-0005-0000-0000-000008020000}"/>
    <cellStyle name="Moneda 11" xfId="481" xr:uid="{00000000-0005-0000-0000-00000E020000}"/>
    <cellStyle name="Moneda 11 2" xfId="939" xr:uid="{00000000-0005-0000-0000-00000E020000}"/>
    <cellStyle name="Moneda 12" xfId="492" xr:uid="{00000000-0005-0000-0000-000019020000}"/>
    <cellStyle name="Moneda 12 2" xfId="950" xr:uid="{00000000-0005-0000-0000-000019020000}"/>
    <cellStyle name="Moneda 13" xfId="971" xr:uid="{00000000-0005-0000-0000-0000F8030000}"/>
    <cellStyle name="Moneda 14" xfId="977" xr:uid="{00000000-0005-0000-0000-0000FE030000}"/>
    <cellStyle name="Moneda 2" xfId="31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2 2 2" xfId="888" xr:uid="{00000000-0005-0000-0000-000005000000}"/>
    <cellStyle name="Moneda 2 10 2 3" xfId="689" xr:uid="{00000000-0005-0000-0000-000005000000}"/>
    <cellStyle name="Moneda 2 10 3" xfId="333" xr:uid="{00000000-0005-0000-0000-000005000000}"/>
    <cellStyle name="Moneda 2 10 3 2" xfId="794" xr:uid="{00000000-0005-0000-0000-000005000000}"/>
    <cellStyle name="Moneda 2 10 4" xfId="595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2 2 2" xfId="893" xr:uid="{00000000-0005-0000-0000-000006000000}"/>
    <cellStyle name="Moneda 2 11 2 3" xfId="694" xr:uid="{00000000-0005-0000-0000-000006000000}"/>
    <cellStyle name="Moneda 2 11 3" xfId="338" xr:uid="{00000000-0005-0000-0000-000006000000}"/>
    <cellStyle name="Moneda 2 11 3 2" xfId="799" xr:uid="{00000000-0005-0000-0000-000006000000}"/>
    <cellStyle name="Moneda 2 11 4" xfId="600" xr:uid="{00000000-0005-0000-0000-000006000000}"/>
    <cellStyle name="Moneda 2 12" xfId="134" xr:uid="{00000000-0005-0000-0000-000006000000}"/>
    <cellStyle name="Moneda 2 12 2" xfId="343" xr:uid="{00000000-0005-0000-0000-000006000000}"/>
    <cellStyle name="Moneda 2 12 2 2" xfId="804" xr:uid="{00000000-0005-0000-0000-000006000000}"/>
    <cellStyle name="Moneda 2 12 3" xfId="605" xr:uid="{00000000-0005-0000-0000-000006000000}"/>
    <cellStyle name="Moneda 2 13" xfId="145" xr:uid="{00000000-0005-0000-0000-000006000000}"/>
    <cellStyle name="Moneda 2 13 2" xfId="352" xr:uid="{00000000-0005-0000-0000-000006000000}"/>
    <cellStyle name="Moneda 2 13 2 2" xfId="813" xr:uid="{00000000-0005-0000-0000-000006000000}"/>
    <cellStyle name="Moneda 2 13 3" xfId="614" xr:uid="{00000000-0005-0000-0000-000006000000}"/>
    <cellStyle name="Moneda 2 14" xfId="233" xr:uid="{00000000-0005-0000-0000-000006000000}"/>
    <cellStyle name="Moneda 2 14 2" xfId="437" xr:uid="{00000000-0005-0000-0000-000006000000}"/>
    <cellStyle name="Moneda 2 14 2 2" xfId="898" xr:uid="{00000000-0005-0000-0000-000006000000}"/>
    <cellStyle name="Moneda 2 14 3" xfId="699" xr:uid="{00000000-0005-0000-0000-000006000000}"/>
    <cellStyle name="Moneda 2 15" xfId="239" xr:uid="{00000000-0005-0000-0000-000006000000}"/>
    <cellStyle name="Moneda 2 15 2" xfId="443" xr:uid="{00000000-0005-0000-0000-000006000000}"/>
    <cellStyle name="Moneda 2 15 2 2" xfId="904" xr:uid="{00000000-0005-0000-0000-000006000000}"/>
    <cellStyle name="Moneda 2 15 3" xfId="705" xr:uid="{00000000-0005-0000-0000-000006000000}"/>
    <cellStyle name="Moneda 2 16" xfId="244" xr:uid="{00000000-0005-0000-0000-000006000000}"/>
    <cellStyle name="Moneda 2 16 2" xfId="710" xr:uid="{00000000-0005-0000-0000-000006000000}"/>
    <cellStyle name="Moneda 2 17" xfId="255" xr:uid="{00000000-0005-0000-0000-000006000000}"/>
    <cellStyle name="Moneda 2 17 2" xfId="719" xr:uid="{00000000-0005-0000-0000-000006000000}"/>
    <cellStyle name="Moneda 2 18" xfId="448" xr:uid="{00000000-0005-0000-0000-000006000000}"/>
    <cellStyle name="Moneda 2 18 2" xfId="909" xr:uid="{00000000-0005-0000-0000-000006000000}"/>
    <cellStyle name="Moneda 2 19" xfId="454" xr:uid="{00000000-0005-0000-0000-000006000000}"/>
    <cellStyle name="Moneda 2 19 2" xfId="915" xr:uid="{00000000-0005-0000-0000-000006000000}"/>
    <cellStyle name="Moneda 2 2" xfId="42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2 2 2" xfId="851" xr:uid="{00000000-0005-0000-0000-000006000000}"/>
    <cellStyle name="Moneda 2 2 2 2 3" xfId="652" xr:uid="{00000000-0005-0000-0000-000006000000}"/>
    <cellStyle name="Moneda 2 2 2 3" xfId="296" xr:uid="{00000000-0005-0000-0000-000006000000}"/>
    <cellStyle name="Moneda 2 2 2 3 2" xfId="757" xr:uid="{00000000-0005-0000-0000-000006000000}"/>
    <cellStyle name="Moneda 2 2 2 4" xfId="559" xr:uid="{00000000-0005-0000-0000-000006000000}"/>
    <cellStyle name="Moneda 2 2 3" xfId="152" xr:uid="{00000000-0005-0000-0000-000006000000}"/>
    <cellStyle name="Moneda 2 2 3 2" xfId="357" xr:uid="{00000000-0005-0000-0000-000006000000}"/>
    <cellStyle name="Moneda 2 2 3 2 2" xfId="818" xr:uid="{00000000-0005-0000-0000-000006000000}"/>
    <cellStyle name="Moneda 2 2 3 3" xfId="619" xr:uid="{00000000-0005-0000-0000-000006000000}"/>
    <cellStyle name="Moneda 2 2 4" xfId="262" xr:uid="{00000000-0005-0000-0000-000006000000}"/>
    <cellStyle name="Moneda 2 2 4 2" xfId="724" xr:uid="{00000000-0005-0000-0000-000006000000}"/>
    <cellStyle name="Moneda 2 2 5" xfId="525" xr:uid="{00000000-0005-0000-0000-000006000000}"/>
    <cellStyle name="Moneda 2 20" xfId="460" xr:uid="{00000000-0005-0000-0000-000006000000}"/>
    <cellStyle name="Moneda 2 20 2" xfId="921" xr:uid="{00000000-0005-0000-0000-000006000000}"/>
    <cellStyle name="Moneda 2 21" xfId="468" xr:uid="{00000000-0005-0000-0000-000006000000}"/>
    <cellStyle name="Moneda 2 21 2" xfId="926" xr:uid="{00000000-0005-0000-0000-000006000000}"/>
    <cellStyle name="Moneda 2 22" xfId="474" xr:uid="{00000000-0005-0000-0000-000006000000}"/>
    <cellStyle name="Moneda 2 22 2" xfId="932" xr:uid="{00000000-0005-0000-0000-000006000000}"/>
    <cellStyle name="Moneda 2 23" xfId="480" xr:uid="{00000000-0005-0000-0000-000006000000}"/>
    <cellStyle name="Moneda 2 23 2" xfId="938" xr:uid="{00000000-0005-0000-0000-000006000000}"/>
    <cellStyle name="Moneda 2 24" xfId="486" xr:uid="{00000000-0005-0000-0000-000006000000}"/>
    <cellStyle name="Moneda 2 24 2" xfId="944" xr:uid="{00000000-0005-0000-0000-000006000000}"/>
    <cellStyle name="Moneda 2 25" xfId="491" xr:uid="{00000000-0005-0000-0000-000006000000}"/>
    <cellStyle name="Moneda 2 25 2" xfId="949" xr:uid="{00000000-0005-0000-0000-000006000000}"/>
    <cellStyle name="Moneda 2 26" xfId="497" xr:uid="{00000000-0005-0000-0000-000006000000}"/>
    <cellStyle name="Moneda 2 26 2" xfId="955" xr:uid="{00000000-0005-0000-0000-000006000000}"/>
    <cellStyle name="Moneda 2 27" xfId="502" xr:uid="{00000000-0005-0000-0000-000006000000}"/>
    <cellStyle name="Moneda 2 27 2" xfId="960" xr:uid="{00000000-0005-0000-0000-000006000000}"/>
    <cellStyle name="Moneda 2 28" xfId="507" xr:uid="{00000000-0005-0000-0000-000006000000}"/>
    <cellStyle name="Moneda 2 29" xfId="518" xr:uid="{00000000-0005-0000-0000-000006000000}"/>
    <cellStyle name="Moneda 2 3" xfId="53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2 2 2" xfId="860" xr:uid="{00000000-0005-0000-0000-000006000000}"/>
    <cellStyle name="Moneda 2 3 2 2 3" xfId="661" xr:uid="{00000000-0005-0000-0000-000006000000}"/>
    <cellStyle name="Moneda 2 3 2 3" xfId="305" xr:uid="{00000000-0005-0000-0000-000006000000}"/>
    <cellStyle name="Moneda 2 3 2 3 2" xfId="766" xr:uid="{00000000-0005-0000-0000-000006000000}"/>
    <cellStyle name="Moneda 2 3 2 4" xfId="568" xr:uid="{00000000-0005-0000-0000-000006000000}"/>
    <cellStyle name="Moneda 2 3 3" xfId="161" xr:uid="{00000000-0005-0000-0000-000006000000}"/>
    <cellStyle name="Moneda 2 3 3 2" xfId="366" xr:uid="{00000000-0005-0000-0000-000006000000}"/>
    <cellStyle name="Moneda 2 3 3 2 2" xfId="827" xr:uid="{00000000-0005-0000-0000-000006000000}"/>
    <cellStyle name="Moneda 2 3 3 3" xfId="628" xr:uid="{00000000-0005-0000-0000-000006000000}"/>
    <cellStyle name="Moneda 2 3 4" xfId="271" xr:uid="{00000000-0005-0000-0000-000006000000}"/>
    <cellStyle name="Moneda 2 3 4 2" xfId="733" xr:uid="{00000000-0005-0000-0000-000006000000}"/>
    <cellStyle name="Moneda 2 3 5" xfId="534" xr:uid="{00000000-0005-0000-0000-000006000000}"/>
    <cellStyle name="Moneda 2 30" xfId="965" xr:uid="{00000000-0005-0000-0000-000006000000}"/>
    <cellStyle name="Moneda 2 31" xfId="970" xr:uid="{00000000-0005-0000-0000-000006000000}"/>
    <cellStyle name="Moneda 2 32" xfId="976" xr:uid="{00000000-0005-0000-0000-000006000000}"/>
    <cellStyle name="Moneda 2 4" xfId="62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2 2 2" xfId="865" xr:uid="{00000000-0005-0000-0000-000006000000}"/>
    <cellStyle name="Moneda 2 4 2 2 3" xfId="666" xr:uid="{00000000-0005-0000-0000-000006000000}"/>
    <cellStyle name="Moneda 2 4 2 3" xfId="310" xr:uid="{00000000-0005-0000-0000-000006000000}"/>
    <cellStyle name="Moneda 2 4 2 3 2" xfId="771" xr:uid="{00000000-0005-0000-0000-000006000000}"/>
    <cellStyle name="Moneda 2 4 2 4" xfId="573" xr:uid="{00000000-0005-0000-0000-000006000000}"/>
    <cellStyle name="Moneda 2 4 3" xfId="166" xr:uid="{00000000-0005-0000-0000-000006000000}"/>
    <cellStyle name="Moneda 2 4 3 2" xfId="371" xr:uid="{00000000-0005-0000-0000-000006000000}"/>
    <cellStyle name="Moneda 2 4 3 2 2" xfId="832" xr:uid="{00000000-0005-0000-0000-000006000000}"/>
    <cellStyle name="Moneda 2 4 3 3" xfId="633" xr:uid="{00000000-0005-0000-0000-000006000000}"/>
    <cellStyle name="Moneda 2 4 4" xfId="276" xr:uid="{00000000-0005-0000-0000-000006000000}"/>
    <cellStyle name="Moneda 2 4 4 2" xfId="738" xr:uid="{00000000-0005-0000-0000-000006000000}"/>
    <cellStyle name="Moneda 2 4 5" xfId="539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2 2 2" xfId="837" xr:uid="{00000000-0005-0000-0000-000005000000}"/>
    <cellStyle name="Moneda 2 5 2 3" xfId="638" xr:uid="{00000000-0005-0000-0000-000005000000}"/>
    <cellStyle name="Moneda 2 5 3" xfId="282" xr:uid="{00000000-0005-0000-0000-000005000000}"/>
    <cellStyle name="Moneda 2 5 3 2" xfId="743" xr:uid="{00000000-0005-0000-0000-000005000000}"/>
    <cellStyle name="Moneda 2 5 4" xfId="545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2 2 2" xfId="846" xr:uid="{00000000-0005-0000-0000-000006000000}"/>
    <cellStyle name="Moneda 2 6 2 3" xfId="647" xr:uid="{00000000-0005-0000-0000-000006000000}"/>
    <cellStyle name="Moneda 2 6 3" xfId="291" xr:uid="{00000000-0005-0000-0000-000006000000}"/>
    <cellStyle name="Moneda 2 6 3 2" xfId="752" xr:uid="{00000000-0005-0000-0000-000006000000}"/>
    <cellStyle name="Moneda 2 6 4" xfId="554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2 2 2" xfId="870" xr:uid="{00000000-0005-0000-0000-000006000000}"/>
    <cellStyle name="Moneda 2 7 2 3" xfId="671" xr:uid="{00000000-0005-0000-0000-000006000000}"/>
    <cellStyle name="Moneda 2 7 3" xfId="315" xr:uid="{00000000-0005-0000-0000-000006000000}"/>
    <cellStyle name="Moneda 2 7 3 2" xfId="776" xr:uid="{00000000-0005-0000-0000-000006000000}"/>
    <cellStyle name="Moneda 2 7 4" xfId="578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2 2 2" xfId="876" xr:uid="{00000000-0005-0000-0000-000005000000}"/>
    <cellStyle name="Moneda 2 8 2 3" xfId="677" xr:uid="{00000000-0005-0000-0000-000005000000}"/>
    <cellStyle name="Moneda 2 8 3" xfId="321" xr:uid="{00000000-0005-0000-0000-000005000000}"/>
    <cellStyle name="Moneda 2 8 3 2" xfId="782" xr:uid="{00000000-0005-0000-0000-000005000000}"/>
    <cellStyle name="Moneda 2 8 4" xfId="584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2 2 2" xfId="881" xr:uid="{00000000-0005-0000-0000-000006000000}"/>
    <cellStyle name="Moneda 2 9 2 3" xfId="682" xr:uid="{00000000-0005-0000-0000-000006000000}"/>
    <cellStyle name="Moneda 2 9 3" xfId="326" xr:uid="{00000000-0005-0000-0000-000006000000}"/>
    <cellStyle name="Moneda 2 9 3 2" xfId="787" xr:uid="{00000000-0005-0000-0000-000006000000}"/>
    <cellStyle name="Moneda 2 9 4" xfId="589" xr:uid="{00000000-0005-0000-0000-000006000000}"/>
    <cellStyle name="Moneda 3" xfId="22" xr:uid="{875AEBB6-4096-4023-8C22-D1503F097201}"/>
    <cellStyle name="Moneda 3 2" xfId="48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2 2 2" xfId="855" xr:uid="{875AEBB6-4096-4023-8C22-D1503F097201}"/>
    <cellStyle name="Moneda 3 2 2 2 3" xfId="656" xr:uid="{875AEBB6-4096-4023-8C22-D1503F097201}"/>
    <cellStyle name="Moneda 3 2 2 3" xfId="300" xr:uid="{875AEBB6-4096-4023-8C22-D1503F097201}"/>
    <cellStyle name="Moneda 3 2 2 3 2" xfId="761" xr:uid="{875AEBB6-4096-4023-8C22-D1503F097201}"/>
    <cellStyle name="Moneda 3 2 2 4" xfId="563" xr:uid="{875AEBB6-4096-4023-8C22-D1503F097201}"/>
    <cellStyle name="Moneda 3 2 3" xfId="156" xr:uid="{875AEBB6-4096-4023-8C22-D1503F097201}"/>
    <cellStyle name="Moneda 3 2 3 2" xfId="361" xr:uid="{875AEBB6-4096-4023-8C22-D1503F097201}"/>
    <cellStyle name="Moneda 3 2 3 2 2" xfId="822" xr:uid="{875AEBB6-4096-4023-8C22-D1503F097201}"/>
    <cellStyle name="Moneda 3 2 3 3" xfId="623" xr:uid="{875AEBB6-4096-4023-8C22-D1503F097201}"/>
    <cellStyle name="Moneda 3 2 4" xfId="266" xr:uid="{875AEBB6-4096-4023-8C22-D1503F097201}"/>
    <cellStyle name="Moneda 3 2 4 2" xfId="728" xr:uid="{875AEBB6-4096-4023-8C22-D1503F097201}"/>
    <cellStyle name="Moneda 3 2 5" xfId="529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2 2 2" xfId="841" xr:uid="{875AEBB6-4096-4023-8C22-D1503F097201}"/>
    <cellStyle name="Moneda 3 3 2 3" xfId="642" xr:uid="{875AEBB6-4096-4023-8C22-D1503F097201}"/>
    <cellStyle name="Moneda 3 3 3" xfId="286" xr:uid="{875AEBB6-4096-4023-8C22-D1503F097201}"/>
    <cellStyle name="Moneda 3 3 3 2" xfId="747" xr:uid="{875AEBB6-4096-4023-8C22-D1503F097201}"/>
    <cellStyle name="Moneda 3 3 4" xfId="549" xr:uid="{875AEBB6-4096-4023-8C22-D1503F097201}"/>
    <cellStyle name="Moneda 3 4" xfId="140" xr:uid="{875AEBB6-4096-4023-8C22-D1503F097201}"/>
    <cellStyle name="Moneda 3 4 2" xfId="347" xr:uid="{875AEBB6-4096-4023-8C22-D1503F097201}"/>
    <cellStyle name="Moneda 3 4 2 2" xfId="808" xr:uid="{875AEBB6-4096-4023-8C22-D1503F097201}"/>
    <cellStyle name="Moneda 3 4 3" xfId="609" xr:uid="{875AEBB6-4096-4023-8C22-D1503F097201}"/>
    <cellStyle name="Moneda 3 5" xfId="250" xr:uid="{875AEBB6-4096-4023-8C22-D1503F097201}"/>
    <cellStyle name="Moneda 3 5 2" xfId="714" xr:uid="{875AEBB6-4096-4023-8C22-D1503F097201}"/>
    <cellStyle name="Moneda 3 6" xfId="513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2 2 2" xfId="871" xr:uid="{00000000-0005-0000-0000-00009D000000}"/>
    <cellStyle name="Moneda 4 2 3" xfId="672" xr:uid="{00000000-0005-0000-0000-00009D000000}"/>
    <cellStyle name="Moneda 4 3" xfId="316" xr:uid="{00000000-0005-0000-0000-00009D000000}"/>
    <cellStyle name="Moneda 4 3 2" xfId="777" xr:uid="{00000000-0005-0000-0000-00009D000000}"/>
    <cellStyle name="Moneda 4 4" xfId="579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2 2 2" xfId="883" xr:uid="{00000000-0005-0000-0000-0000A3000000}"/>
    <cellStyle name="Moneda 5 2 3" xfId="684" xr:uid="{00000000-0005-0000-0000-0000A3000000}"/>
    <cellStyle name="Moneda 5 3" xfId="328" xr:uid="{00000000-0005-0000-0000-0000A3000000}"/>
    <cellStyle name="Moneda 5 3 2" xfId="789" xr:uid="{00000000-0005-0000-0000-0000A3000000}"/>
    <cellStyle name="Moneda 5 4" xfId="590" xr:uid="{00000000-0005-0000-0000-0000A3000000}"/>
    <cellStyle name="Moneda 6" xfId="234" xr:uid="{00000000-0005-0000-0000-000017010000}"/>
    <cellStyle name="Moneda 6 2" xfId="438" xr:uid="{00000000-0005-0000-0000-000017010000}"/>
    <cellStyle name="Moneda 6 2 2" xfId="899" xr:uid="{00000000-0005-0000-0000-000017010000}"/>
    <cellStyle name="Moneda 6 3" xfId="700" xr:uid="{00000000-0005-0000-0000-000017010000}"/>
    <cellStyle name="Moneda 7" xfId="449" xr:uid="{00000000-0005-0000-0000-0000EE010000}"/>
    <cellStyle name="Moneda 7 2" xfId="910" xr:uid="{00000000-0005-0000-0000-0000EE010000}"/>
    <cellStyle name="Moneda 8" xfId="455" xr:uid="{00000000-0005-0000-0000-0000F4010000}"/>
    <cellStyle name="Moneda 8 2" xfId="916" xr:uid="{00000000-0005-0000-0000-0000F4010000}"/>
    <cellStyle name="Moneda 9" xfId="469" xr:uid="{00000000-0005-0000-0000-000004020000}"/>
    <cellStyle name="Moneda 9 2" xfId="927" xr:uid="{00000000-0005-0000-0000-000004020000}"/>
    <cellStyle name="Normal" xfId="0" builtinId="0"/>
    <cellStyle name="Normal 10" xfId="24" xr:uid="{E232426B-19A8-427D-A966-4177E6D21D1B}"/>
    <cellStyle name="Normal 11" xfId="56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15" xfId="508" xr:uid="{00000000-0005-0000-0000-000007020000}"/>
    <cellStyle name="Normal 2" xfId="2" xr:uid="{00000000-0005-0000-0000-000002000000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13" xfId="509" xr:uid="{DC798B24-C32D-40FA-8103-F65E4A221F4F}"/>
    <cellStyle name="Normal 2 14" xfId="4" xr:uid="{DC798B24-C32D-40FA-8103-F65E4A221F4F}"/>
    <cellStyle name="Normal 2 2" xfId="8" xr:uid="{FE20F223-A53B-4993-AEFC-A70518229D2B}"/>
    <cellStyle name="Normal 2 2 2" xfId="6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11" xr:uid="{84CEFB60-5776-44F2-95C8-7F1D4B87226D}"/>
    <cellStyle name="Normal 2 3 2" xfId="17" xr:uid="{A1C1C18E-06E3-433D-8BF1-784A271873C5}"/>
    <cellStyle name="Normal 2 4" xfId="15" xr:uid="{39D077A3-BEEE-4920-B575-5F78F8A99DD3}"/>
    <cellStyle name="Normal 2 5" xfId="44" xr:uid="{DC798B24-C32D-40FA-8103-F65E4A221F4F}"/>
    <cellStyle name="Normal 2 6" xfId="7" xr:uid="{01FFAEC2-A001-4A0E-931D-2EC0EDCC9FA6}"/>
    <cellStyle name="Normal 2 7" xfId="5" xr:uid="{6D9B44CF-0679-45DF-9777-C47BE1D55C4D}"/>
    <cellStyle name="Normal 2 8" xfId="16" xr:uid="{0E30B632-DF22-40E5-BDD3-045D9FB21F95}"/>
    <cellStyle name="Normal 2 9" xfId="57" xr:uid="{DC798B24-C32D-40FA-8103-F65E4A221F4F}"/>
    <cellStyle name="Normal 22" xfId="461" xr:uid="{CCC90FF7-E2F7-4F99-BCE6-1FF41FBF9E19}"/>
    <cellStyle name="Normal 3" xfId="1" xr:uid="{00000000-0005-0000-0000-000003000000}"/>
    <cellStyle name="Normal 3 2" xfId="12" xr:uid="{6F1687F4-FFF0-43C1-8730-4C4166731BD8}"/>
    <cellStyle name="Normal 3 3" xfId="124" xr:uid="{00000000-0005-0000-0000-000009000000}"/>
    <cellStyle name="Normal 4" xfId="32" xr:uid="{00000000-0005-0000-0000-00000B000000}"/>
    <cellStyle name="Normal 4 2" xfId="20" xr:uid="{0108B8D9-43B5-4124-9644-DBD05DCC5491}"/>
    <cellStyle name="Normal 4 3" xfId="10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2" xr:uid="{00000000-0005-0000-0000-000010000000}"/>
    <cellStyle name="Normal 6 2 5" xfId="19" xr:uid="{0B6C376E-38B8-4989-B4A6-EF096ABA701C}"/>
    <cellStyle name="Normal 6 2 6" xfId="147" xr:uid="{00000000-0005-0000-0000-000010000000}"/>
    <cellStyle name="Normal 6 2 7" xfId="257" xr:uid="{00000000-0005-0000-0000-000010000000}"/>
    <cellStyle name="Normal 6 2 8" xfId="520" xr:uid="{00000000-0005-0000-0000-000010000000}"/>
    <cellStyle name="Normal 6 3" xfId="54" xr:uid="{00000000-0005-0000-0000-00000F000000}"/>
    <cellStyle name="Normal 6 4" xfId="63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6 8" xfId="519" xr:uid="{00000000-0005-0000-0000-00000F000000}"/>
    <cellStyle name="Normal 7" xfId="43" xr:uid="{00000000-0005-0000-0000-000050000000}"/>
    <cellStyle name="Normal 8" xfId="21" xr:uid="{69B96ED8-B079-429A-8BA4-E1F3DF7BC286}"/>
    <cellStyle name="Normal 9" xfId="18" xr:uid="{4D56E8B6-382C-407E-B912-92CFA48FEFAC}"/>
    <cellStyle name="Porcentaje 2" xfId="23" xr:uid="{BDAD6F94-4E27-44FB-AF5D-F15B4F6732D4}"/>
    <cellStyle name="Porcentaje 3" xfId="167" xr:uid="{00000000-0005-0000-0000-0000BF000000}"/>
    <cellStyle name="Porcentaje 4" xfId="277" xr:uid="{00000000-0005-0000-0000-00002C010000}"/>
    <cellStyle name="Porcentaje 5" xfId="540" xr:uid="{00000000-0005-0000-0000-00003102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opLeftCell="A67" zoomScale="70" zoomScaleNormal="70" workbookViewId="0">
      <selection activeCell="L176" sqref="L176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9184276.4000000022</v>
      </c>
      <c r="D9" s="73">
        <f t="shared" si="0"/>
        <v>79044031.659999982</v>
      </c>
      <c r="E9" s="73">
        <f t="shared" si="0"/>
        <v>52915038.609999999</v>
      </c>
      <c r="F9" s="73">
        <f t="shared" si="0"/>
        <v>52915038.609999999</v>
      </c>
      <c r="G9" s="73">
        <f t="shared" si="0"/>
        <v>26128993.049999997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3540312.7300000014</v>
      </c>
      <c r="D10" s="74">
        <f t="shared" si="1"/>
        <v>52810041.109999992</v>
      </c>
      <c r="E10" s="74">
        <f t="shared" si="1"/>
        <v>43157596.759999998</v>
      </c>
      <c r="F10" s="74">
        <f t="shared" si="1"/>
        <v>43157596.759999998</v>
      </c>
      <c r="G10" s="74">
        <f t="shared" si="1"/>
        <v>9652444.3499999996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16968592.41</v>
      </c>
      <c r="F11" s="118">
        <v>16968592.41</v>
      </c>
      <c r="G11" s="74">
        <f>D11-E11</f>
        <v>2465280.879999999</v>
      </c>
      <c r="H11" s="43" t="s">
        <v>140</v>
      </c>
    </row>
    <row r="12" spans="1:8">
      <c r="A12" s="8" t="s">
        <v>12</v>
      </c>
      <c r="B12" s="118">
        <v>5241411.18</v>
      </c>
      <c r="C12" s="118">
        <v>372242.4</v>
      </c>
      <c r="D12" s="74">
        <f t="shared" ref="D12:D17" si="2">B12+C12</f>
        <v>5613653.5800000001</v>
      </c>
      <c r="E12" s="118">
        <v>4597328.9400000004</v>
      </c>
      <c r="F12" s="118">
        <v>4597328.9400000004</v>
      </c>
      <c r="G12" s="74">
        <f t="shared" ref="G12:G17" si="3">D12-E12</f>
        <v>1016324.6399999997</v>
      </c>
      <c r="H12" s="43" t="s">
        <v>141</v>
      </c>
    </row>
    <row r="13" spans="1:8">
      <c r="A13" s="8" t="s">
        <v>13</v>
      </c>
      <c r="B13" s="118">
        <v>4459699.13</v>
      </c>
      <c r="C13" s="118">
        <v>1007707.28</v>
      </c>
      <c r="D13" s="74">
        <f t="shared" si="2"/>
        <v>5467406.4100000001</v>
      </c>
      <c r="E13" s="118">
        <v>2173293.84</v>
      </c>
      <c r="F13" s="118">
        <v>2173293.84</v>
      </c>
      <c r="G13" s="74">
        <f t="shared" si="3"/>
        <v>3294112.5700000003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1651638.32</v>
      </c>
      <c r="D14" s="74">
        <f t="shared" si="2"/>
        <v>10577912.960000001</v>
      </c>
      <c r="E14" s="118">
        <v>8477434.6899999995</v>
      </c>
      <c r="F14" s="118">
        <v>8477434.6899999995</v>
      </c>
      <c r="G14" s="74">
        <f t="shared" si="3"/>
        <v>2100478.2700000014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-3959147.92</v>
      </c>
      <c r="D15" s="74">
        <f t="shared" si="2"/>
        <v>10877194.869999999</v>
      </c>
      <c r="E15" s="118">
        <v>10163417.939999999</v>
      </c>
      <c r="F15" s="118">
        <v>10163417.939999999</v>
      </c>
      <c r="G15" s="74">
        <f t="shared" si="3"/>
        <v>713776.9299999997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777528.94</v>
      </c>
      <c r="F17" s="118">
        <v>777528.94</v>
      </c>
      <c r="G17" s="74">
        <f t="shared" si="3"/>
        <v>62471.060000000056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-73091.090000000026</v>
      </c>
      <c r="D18" s="74">
        <f t="shared" si="4"/>
        <v>1766491.48</v>
      </c>
      <c r="E18" s="74">
        <f t="shared" si="4"/>
        <v>586708.03</v>
      </c>
      <c r="F18" s="74">
        <f t="shared" si="4"/>
        <v>586708.03</v>
      </c>
      <c r="G18" s="74">
        <f t="shared" si="4"/>
        <v>1179783.45</v>
      </c>
    </row>
    <row r="19" spans="1:8">
      <c r="A19" s="8" t="s">
        <v>19</v>
      </c>
      <c r="B19" s="118">
        <v>718654.9</v>
      </c>
      <c r="C19" s="118">
        <v>-82013.02</v>
      </c>
      <c r="D19" s="74">
        <f t="shared" ref="D19:D27" si="5">B19+C19</f>
        <v>636641.88</v>
      </c>
      <c r="E19" s="118">
        <v>202943.02</v>
      </c>
      <c r="F19" s="118">
        <v>202943.02</v>
      </c>
      <c r="G19" s="74">
        <f t="shared" ref="G19:G27" si="6">D19-E19</f>
        <v>433698.86</v>
      </c>
      <c r="H19" s="44" t="s">
        <v>147</v>
      </c>
    </row>
    <row r="20" spans="1:8">
      <c r="A20" s="8" t="s">
        <v>20</v>
      </c>
      <c r="B20" s="118">
        <v>93836.35</v>
      </c>
      <c r="C20" s="118">
        <v>22943.599999999999</v>
      </c>
      <c r="D20" s="74">
        <f t="shared" si="5"/>
        <v>116779.95000000001</v>
      </c>
      <c r="E20" s="118">
        <v>17542.23</v>
      </c>
      <c r="F20" s="118">
        <v>17542.23</v>
      </c>
      <c r="G20" s="74">
        <f t="shared" si="6"/>
        <v>99237.720000000016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91582.65</v>
      </c>
      <c r="D22" s="74">
        <f t="shared" si="5"/>
        <v>429026.4</v>
      </c>
      <c r="E22" s="118">
        <v>148713.91</v>
      </c>
      <c r="F22" s="118">
        <v>148713.91</v>
      </c>
      <c r="G22" s="74">
        <f t="shared" si="6"/>
        <v>280312.49</v>
      </c>
      <c r="H22" s="44" t="s">
        <v>150</v>
      </c>
    </row>
    <row r="23" spans="1:8">
      <c r="A23" s="8" t="s">
        <v>23</v>
      </c>
      <c r="B23" s="118">
        <v>85340.35</v>
      </c>
      <c r="C23" s="118">
        <v>-84340.35</v>
      </c>
      <c r="D23" s="74">
        <f t="shared" si="5"/>
        <v>1000</v>
      </c>
      <c r="E23" s="118">
        <v>0</v>
      </c>
      <c r="F23" s="118">
        <v>0</v>
      </c>
      <c r="G23" s="74">
        <f t="shared" si="6"/>
        <v>1000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150640</v>
      </c>
      <c r="F24" s="118">
        <v>150640</v>
      </c>
      <c r="G24" s="74">
        <f t="shared" si="6"/>
        <v>271246.27</v>
      </c>
      <c r="H24" s="44" t="s">
        <v>152</v>
      </c>
    </row>
    <row r="25" spans="1:8">
      <c r="A25" s="8" t="s">
        <v>25</v>
      </c>
      <c r="B25" s="118">
        <v>53122.41</v>
      </c>
      <c r="C25" s="118">
        <v>3822.13</v>
      </c>
      <c r="D25" s="74">
        <f t="shared" si="5"/>
        <v>56944.54</v>
      </c>
      <c r="E25" s="118">
        <v>15452.69</v>
      </c>
      <c r="F25" s="118">
        <v>15452.69</v>
      </c>
      <c r="G25" s="74">
        <f t="shared" si="6"/>
        <v>41491.85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-25086.1</v>
      </c>
      <c r="D27" s="74">
        <f t="shared" si="5"/>
        <v>104212.44</v>
      </c>
      <c r="E27" s="118">
        <v>51416.18</v>
      </c>
      <c r="F27" s="118">
        <v>51416.18</v>
      </c>
      <c r="G27" s="74">
        <f t="shared" si="6"/>
        <v>52796.26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495188.66000000003</v>
      </c>
      <c r="D28" s="74">
        <f t="shared" si="7"/>
        <v>17087419.969999999</v>
      </c>
      <c r="E28" s="74">
        <f t="shared" si="7"/>
        <v>7075040.2300000004</v>
      </c>
      <c r="F28" s="74">
        <f t="shared" si="7"/>
        <v>7075040.2300000004</v>
      </c>
      <c r="G28" s="74">
        <f t="shared" si="7"/>
        <v>10012379.74</v>
      </c>
    </row>
    <row r="29" spans="1:8">
      <c r="A29" s="8" t="s">
        <v>29</v>
      </c>
      <c r="B29" s="118">
        <v>2243833.85</v>
      </c>
      <c r="C29" s="118">
        <v>-317219</v>
      </c>
      <c r="D29" s="74">
        <f t="shared" ref="D29:D82" si="8">B29+C29</f>
        <v>1926614.85</v>
      </c>
      <c r="E29" s="118">
        <v>1213351.52</v>
      </c>
      <c r="F29" s="118">
        <v>1213351.52</v>
      </c>
      <c r="G29" s="74">
        <f t="shared" ref="G29:G37" si="9">D29-E29</f>
        <v>713263.33000000007</v>
      </c>
      <c r="H29" s="45" t="s">
        <v>156</v>
      </c>
    </row>
    <row r="30" spans="1:8">
      <c r="A30" s="8" t="s">
        <v>30</v>
      </c>
      <c r="B30" s="118">
        <v>828021.5</v>
      </c>
      <c r="C30" s="118">
        <v>29601</v>
      </c>
      <c r="D30" s="74">
        <f t="shared" si="8"/>
        <v>857622.5</v>
      </c>
      <c r="E30" s="118">
        <v>246539.84</v>
      </c>
      <c r="F30" s="118">
        <v>246539.84</v>
      </c>
      <c r="G30" s="74">
        <f t="shared" si="9"/>
        <v>611082.66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-492081.7</v>
      </c>
      <c r="D31" s="74">
        <f t="shared" si="8"/>
        <v>4280416.66</v>
      </c>
      <c r="E31" s="118">
        <v>558786.74</v>
      </c>
      <c r="F31" s="118">
        <v>558786.74</v>
      </c>
      <c r="G31" s="74">
        <f t="shared" si="9"/>
        <v>3721629.92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960855.51</v>
      </c>
      <c r="D33" s="74">
        <f t="shared" si="8"/>
        <v>6882778.2400000002</v>
      </c>
      <c r="E33" s="118">
        <v>3043240.81</v>
      </c>
      <c r="F33" s="118">
        <v>3043240.81</v>
      </c>
      <c r="G33" s="74">
        <f t="shared" si="9"/>
        <v>3839537.43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35747.230000000003</v>
      </c>
      <c r="F34" s="118">
        <v>35747.230000000003</v>
      </c>
      <c r="G34" s="74">
        <f t="shared" si="9"/>
        <v>239752.77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52945.4</v>
      </c>
      <c r="F35" s="118">
        <v>52945.4</v>
      </c>
      <c r="G35" s="74">
        <f t="shared" si="9"/>
        <v>48357.26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343560.85</v>
      </c>
      <c r="F36" s="118">
        <v>343560.85</v>
      </c>
      <c r="G36" s="74">
        <f t="shared" si="9"/>
        <v>207439.15000000002</v>
      </c>
      <c r="H36" s="45" t="s">
        <v>163</v>
      </c>
    </row>
    <row r="37" spans="1:8">
      <c r="A37" s="8" t="s">
        <v>37</v>
      </c>
      <c r="B37" s="118">
        <v>1726152.21</v>
      </c>
      <c r="C37" s="118">
        <v>136032.85</v>
      </c>
      <c r="D37" s="74">
        <f t="shared" si="8"/>
        <v>1862185.06</v>
      </c>
      <c r="E37" s="118">
        <v>1580867.84</v>
      </c>
      <c r="F37" s="118">
        <v>1580867.84</v>
      </c>
      <c r="G37" s="74">
        <f t="shared" si="9"/>
        <v>281317.21999999997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965900</v>
      </c>
      <c r="D38" s="74">
        <f t="shared" si="10"/>
        <v>2882679</v>
      </c>
      <c r="E38" s="74">
        <f t="shared" si="10"/>
        <v>1383618.59</v>
      </c>
      <c r="F38" s="74">
        <f t="shared" si="10"/>
        <v>1383618.59</v>
      </c>
      <c r="G38" s="74">
        <f t="shared" si="10"/>
        <v>1499060.41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965900</v>
      </c>
      <c r="D42" s="74">
        <f t="shared" si="8"/>
        <v>2882679</v>
      </c>
      <c r="E42" s="118">
        <v>1383618.59</v>
      </c>
      <c r="F42" s="118">
        <v>1383618.59</v>
      </c>
      <c r="G42" s="74">
        <f t="shared" si="11"/>
        <v>1499060.41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4255966.0999999996</v>
      </c>
      <c r="D48" s="74">
        <f t="shared" si="12"/>
        <v>4497400.0999999996</v>
      </c>
      <c r="E48" s="74">
        <f t="shared" si="12"/>
        <v>712075</v>
      </c>
      <c r="F48" s="74">
        <f t="shared" si="12"/>
        <v>712075</v>
      </c>
      <c r="G48" s="74">
        <f t="shared" si="12"/>
        <v>3785325.0999999996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118">
        <v>0</v>
      </c>
      <c r="C52" s="118">
        <v>130760</v>
      </c>
      <c r="D52" s="74">
        <f t="shared" si="8"/>
        <v>130760</v>
      </c>
      <c r="E52" s="118">
        <v>130760</v>
      </c>
      <c r="F52" s="118">
        <v>130760</v>
      </c>
      <c r="G52" s="74">
        <f t="shared" si="13"/>
        <v>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453368.7</v>
      </c>
      <c r="D54" s="74">
        <f t="shared" si="8"/>
        <v>535368.69999999995</v>
      </c>
      <c r="E54" s="118">
        <v>357500</v>
      </c>
      <c r="F54" s="118">
        <v>357500</v>
      </c>
      <c r="G54" s="74">
        <f t="shared" si="13"/>
        <v>177868.69999999995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2199493.4300000006</v>
      </c>
      <c r="D84" s="73">
        <f t="shared" si="22"/>
        <v>53217594.429999992</v>
      </c>
      <c r="E84" s="73">
        <f t="shared" si="22"/>
        <v>22315210.700000003</v>
      </c>
      <c r="F84" s="73">
        <f t="shared" si="22"/>
        <v>22315210.700000003</v>
      </c>
      <c r="G84" s="73">
        <f t="shared" si="22"/>
        <v>30902383.730000004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3031588.0000000005</v>
      </c>
      <c r="D85" s="74">
        <f t="shared" si="23"/>
        <v>48319731</v>
      </c>
      <c r="E85" s="74">
        <f t="shared" si="23"/>
        <v>20629375.460000001</v>
      </c>
      <c r="F85" s="74">
        <f t="shared" si="23"/>
        <v>20629375.460000001</v>
      </c>
      <c r="G85" s="74">
        <f t="shared" si="23"/>
        <v>27690355.540000003</v>
      </c>
    </row>
    <row r="86" spans="1:8">
      <c r="A86" s="8" t="s">
        <v>11</v>
      </c>
      <c r="B86" s="118">
        <v>12554388.74</v>
      </c>
      <c r="C86" s="118">
        <v>4118063.06</v>
      </c>
      <c r="D86" s="74">
        <f t="shared" ref="D86:D92" si="24">B86+C86</f>
        <v>16672451.800000001</v>
      </c>
      <c r="E86" s="118">
        <v>6559934.9900000002</v>
      </c>
      <c r="F86" s="118">
        <v>6559934.9900000002</v>
      </c>
      <c r="G86" s="74">
        <f t="shared" ref="G86:G92" si="25">D86-E86</f>
        <v>10112516.810000001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1272242.3999999999</v>
      </c>
      <c r="D87" s="74">
        <f t="shared" si="24"/>
        <v>4594235.97</v>
      </c>
      <c r="E87" s="118">
        <v>1692218.83</v>
      </c>
      <c r="F87" s="118">
        <v>1692218.83</v>
      </c>
      <c r="G87" s="74">
        <f t="shared" si="25"/>
        <v>2902017.1399999997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1007707.28</v>
      </c>
      <c r="D88" s="74">
        <f t="shared" si="24"/>
        <v>6950384.8900000006</v>
      </c>
      <c r="E88" s="118">
        <v>400374.72</v>
      </c>
      <c r="F88" s="118">
        <v>400374.72</v>
      </c>
      <c r="G88" s="74">
        <f t="shared" si="25"/>
        <v>6550010.1700000009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751638.32</v>
      </c>
      <c r="D89" s="74">
        <f t="shared" si="24"/>
        <v>9601212.120000001</v>
      </c>
      <c r="E89" s="118">
        <v>4827308.01</v>
      </c>
      <c r="F89" s="118">
        <v>4827308.01</v>
      </c>
      <c r="G89" s="74">
        <f t="shared" si="25"/>
        <v>4773904.1100000013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-4118063.06</v>
      </c>
      <c r="D90" s="74">
        <f t="shared" si="24"/>
        <v>10501446.219999999</v>
      </c>
      <c r="E90" s="118">
        <v>7149538.9100000001</v>
      </c>
      <c r="F90" s="118">
        <v>7149538.9100000001</v>
      </c>
      <c r="G90" s="74">
        <f t="shared" si="25"/>
        <v>3351907.3099999987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-210990.39999999997</v>
      </c>
      <c r="D93" s="74">
        <f t="shared" si="26"/>
        <v>117352.73000000001</v>
      </c>
      <c r="E93" s="74">
        <f t="shared" si="26"/>
        <v>76915.970000000016</v>
      </c>
      <c r="F93" s="74">
        <f t="shared" si="26"/>
        <v>76915.970000000016</v>
      </c>
      <c r="G93" s="74">
        <f t="shared" si="26"/>
        <v>40436.76</v>
      </c>
    </row>
    <row r="94" spans="1:8">
      <c r="A94" s="8" t="s">
        <v>19</v>
      </c>
      <c r="B94" s="118">
        <v>35436.9</v>
      </c>
      <c r="C94" s="118">
        <v>-35436.9</v>
      </c>
      <c r="D94" s="74">
        <f t="shared" ref="D94:D102" si="27">B94+C94</f>
        <v>0</v>
      </c>
      <c r="E94" s="118">
        <v>0</v>
      </c>
      <c r="F94" s="118">
        <v>0</v>
      </c>
      <c r="G94" s="74">
        <f t="shared" ref="G94:G102" si="28">D94-E94</f>
        <v>0</v>
      </c>
      <c r="H94" s="52" t="s">
        <v>208</v>
      </c>
    </row>
    <row r="95" spans="1:8">
      <c r="A95" s="8" t="s">
        <v>20</v>
      </c>
      <c r="B95" s="118">
        <v>35836.35</v>
      </c>
      <c r="C95" s="118">
        <v>-13012.84</v>
      </c>
      <c r="D95" s="74">
        <f t="shared" si="27"/>
        <v>22823.51</v>
      </c>
      <c r="E95" s="118">
        <v>4914.71</v>
      </c>
      <c r="F95" s="118">
        <v>4914.71</v>
      </c>
      <c r="G95" s="74">
        <f t="shared" si="28"/>
        <v>17908.8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-65334.35</v>
      </c>
      <c r="D97" s="74">
        <f t="shared" si="27"/>
        <v>3756.0000000000073</v>
      </c>
      <c r="E97" s="118">
        <v>0</v>
      </c>
      <c r="F97" s="118">
        <v>0</v>
      </c>
      <c r="G97" s="74">
        <f t="shared" si="28"/>
        <v>3756.0000000000073</v>
      </c>
      <c r="H97" s="52" t="s">
        <v>211</v>
      </c>
    </row>
    <row r="98" spans="1:8">
      <c r="A98" s="1" t="s">
        <v>23</v>
      </c>
      <c r="B98" s="118">
        <v>47868.99</v>
      </c>
      <c r="C98" s="118">
        <v>-47868.99</v>
      </c>
      <c r="D98" s="74">
        <f t="shared" si="27"/>
        <v>0</v>
      </c>
      <c r="E98" s="118">
        <v>0</v>
      </c>
      <c r="F98" s="118">
        <v>0</v>
      </c>
      <c r="G98" s="74">
        <f t="shared" si="28"/>
        <v>0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70886.27</v>
      </c>
      <c r="F99" s="118">
        <v>70886.27</v>
      </c>
      <c r="G99" s="74">
        <f t="shared" si="28"/>
        <v>0</v>
      </c>
      <c r="H99" s="52" t="s">
        <v>213</v>
      </c>
    </row>
    <row r="100" spans="1:8">
      <c r="A100" s="8" t="s">
        <v>25</v>
      </c>
      <c r="B100" s="118">
        <v>16920.09</v>
      </c>
      <c r="C100" s="118">
        <v>-8006.77</v>
      </c>
      <c r="D100" s="74">
        <f t="shared" si="27"/>
        <v>8913.32</v>
      </c>
      <c r="E100" s="118">
        <v>0</v>
      </c>
      <c r="F100" s="118">
        <v>0</v>
      </c>
      <c r="G100" s="74">
        <f t="shared" si="28"/>
        <v>8913.32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-41330.550000000003</v>
      </c>
      <c r="D102" s="74">
        <f t="shared" si="27"/>
        <v>10973.629999999997</v>
      </c>
      <c r="E102" s="118">
        <v>1114.99</v>
      </c>
      <c r="F102" s="118">
        <v>1114.99</v>
      </c>
      <c r="G102" s="74">
        <f t="shared" si="28"/>
        <v>9858.6399999999976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-3791324.77</v>
      </c>
      <c r="D103" s="74">
        <f t="shared" si="29"/>
        <v>1610290.1000000003</v>
      </c>
      <c r="E103" s="74">
        <f t="shared" si="29"/>
        <v>1365224.1700000002</v>
      </c>
      <c r="F103" s="74">
        <f t="shared" si="29"/>
        <v>1365224.1700000002</v>
      </c>
      <c r="G103" s="74">
        <f t="shared" si="29"/>
        <v>245065.93000000037</v>
      </c>
    </row>
    <row r="104" spans="1:8">
      <c r="A104" s="8" t="s">
        <v>29</v>
      </c>
      <c r="B104" s="118">
        <v>635817.53</v>
      </c>
      <c r="C104" s="118">
        <v>-80824.89</v>
      </c>
      <c r="D104" s="74">
        <f t="shared" ref="D104:D112" si="30">B104+C104</f>
        <v>554992.64000000001</v>
      </c>
      <c r="E104" s="118">
        <v>488410.04</v>
      </c>
      <c r="F104" s="118">
        <v>488410.04</v>
      </c>
      <c r="G104" s="74">
        <f t="shared" ref="G104:G112" si="31">D104-E104</f>
        <v>66582.600000000035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-9620.2000000000007</v>
      </c>
      <c r="D105" s="74">
        <f t="shared" si="30"/>
        <v>30499.999999999996</v>
      </c>
      <c r="E105" s="118">
        <v>30325</v>
      </c>
      <c r="F105" s="118">
        <v>30325</v>
      </c>
      <c r="G105" s="74">
        <f t="shared" si="31"/>
        <v>174.99999999999636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-2396268.3199999998</v>
      </c>
      <c r="D106" s="74">
        <f t="shared" si="30"/>
        <v>37743.470000000205</v>
      </c>
      <c r="E106" s="118">
        <v>34480.14</v>
      </c>
      <c r="F106" s="118">
        <v>34480.14</v>
      </c>
      <c r="G106" s="74">
        <f t="shared" si="31"/>
        <v>3263.3300000002055</v>
      </c>
      <c r="H106" s="53" t="s">
        <v>219</v>
      </c>
    </row>
    <row r="107" spans="1:8">
      <c r="A107" s="8" t="s">
        <v>32</v>
      </c>
      <c r="B107" s="118">
        <v>8471</v>
      </c>
      <c r="C107" s="118">
        <v>-2471</v>
      </c>
      <c r="D107" s="74">
        <f t="shared" si="30"/>
        <v>6000</v>
      </c>
      <c r="E107" s="118">
        <v>5951.79</v>
      </c>
      <c r="F107" s="118">
        <v>5951.79</v>
      </c>
      <c r="G107" s="74">
        <f t="shared" si="31"/>
        <v>48.210000000000036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-136197.57999999999</v>
      </c>
      <c r="D108" s="74">
        <f t="shared" si="30"/>
        <v>740467.2300000001</v>
      </c>
      <c r="E108" s="118">
        <v>653272.84</v>
      </c>
      <c r="F108" s="118">
        <v>653272.84</v>
      </c>
      <c r="G108" s="74">
        <f t="shared" si="31"/>
        <v>87194.39000000013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72146.039999999994</v>
      </c>
      <c r="F109" s="118">
        <v>72146.039999999994</v>
      </c>
      <c r="G109" s="74">
        <f t="shared" si="31"/>
        <v>76853.960000000006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-100942.97</v>
      </c>
      <c r="D110" s="74">
        <f t="shared" si="30"/>
        <v>90642.989999999991</v>
      </c>
      <c r="E110" s="118">
        <v>80638.320000000007</v>
      </c>
      <c r="F110" s="118">
        <v>80638.320000000007</v>
      </c>
      <c r="G110" s="74">
        <f t="shared" si="31"/>
        <v>10004.669999999984</v>
      </c>
      <c r="H110" s="53" t="s">
        <v>223</v>
      </c>
    </row>
    <row r="111" spans="1:8">
      <c r="A111" s="8" t="s">
        <v>36</v>
      </c>
      <c r="B111" s="118">
        <v>27220.65</v>
      </c>
      <c r="C111" s="118">
        <v>-26276.880000000001</v>
      </c>
      <c r="D111" s="74">
        <f t="shared" si="30"/>
        <v>943.77000000000044</v>
      </c>
      <c r="E111" s="118">
        <v>0</v>
      </c>
      <c r="F111" s="118">
        <v>0</v>
      </c>
      <c r="G111" s="74">
        <f t="shared" si="31"/>
        <v>943.77000000000044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-1038722.93</v>
      </c>
      <c r="D112" s="74">
        <f t="shared" si="30"/>
        <v>0</v>
      </c>
      <c r="E112" s="118">
        <v>0</v>
      </c>
      <c r="F112" s="118">
        <v>0</v>
      </c>
      <c r="G112" s="74">
        <f t="shared" si="31"/>
        <v>0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250166.37</v>
      </c>
      <c r="D113" s="74">
        <f t="shared" si="32"/>
        <v>250166.37</v>
      </c>
      <c r="E113" s="74">
        <f t="shared" si="32"/>
        <v>243695.1</v>
      </c>
      <c r="F113" s="74">
        <f t="shared" si="32"/>
        <v>243695.1</v>
      </c>
      <c r="G113" s="74">
        <f t="shared" si="32"/>
        <v>6471.2699999999895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118">
        <v>0</v>
      </c>
      <c r="C117" s="118">
        <v>250166.37</v>
      </c>
      <c r="D117" s="74">
        <f t="shared" si="33"/>
        <v>250166.37</v>
      </c>
      <c r="E117" s="118">
        <v>243695.1</v>
      </c>
      <c r="F117" s="118">
        <v>243695.1</v>
      </c>
      <c r="G117" s="74">
        <f t="shared" si="34"/>
        <v>6471.2699999999895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2920054.23</v>
      </c>
      <c r="D123" s="74">
        <f t="shared" si="35"/>
        <v>2920054.23</v>
      </c>
      <c r="E123" s="74">
        <f t="shared" si="35"/>
        <v>0</v>
      </c>
      <c r="F123" s="74">
        <f t="shared" si="35"/>
        <v>0</v>
      </c>
      <c r="G123" s="74">
        <f t="shared" si="35"/>
        <v>2920054.23</v>
      </c>
    </row>
    <row r="124" spans="1:8">
      <c r="A124" s="8" t="s">
        <v>49</v>
      </c>
      <c r="B124" s="118">
        <v>0</v>
      </c>
      <c r="C124" s="118">
        <v>2773854.23</v>
      </c>
      <c r="D124" s="74">
        <f t="shared" ref="D124:D132" si="36">B124+C124</f>
        <v>2773854.23</v>
      </c>
      <c r="E124" s="118">
        <v>0</v>
      </c>
      <c r="F124" s="118">
        <v>0</v>
      </c>
      <c r="G124" s="74">
        <f t="shared" ref="G124:G132" si="37">D124-E124</f>
        <v>2773854.23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118">
        <v>0</v>
      </c>
      <c r="C129" s="118">
        <v>146200</v>
      </c>
      <c r="D129" s="74">
        <f t="shared" si="36"/>
        <v>146200</v>
      </c>
      <c r="E129" s="118">
        <v>0</v>
      </c>
      <c r="F129" s="118">
        <v>0</v>
      </c>
      <c r="G129" s="74">
        <f t="shared" si="37"/>
        <v>146200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11383769.830000002</v>
      </c>
      <c r="D159" s="73">
        <f t="shared" si="47"/>
        <v>132261626.08999997</v>
      </c>
      <c r="E159" s="73">
        <f t="shared" si="47"/>
        <v>75230249.310000002</v>
      </c>
      <c r="F159" s="73">
        <f t="shared" si="47"/>
        <v>75230249.310000002</v>
      </c>
      <c r="G159" s="73">
        <f t="shared" si="47"/>
        <v>57031376.780000001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7">
      <c r="A161" s="119" t="s">
        <v>330</v>
      </c>
    </row>
    <row r="172" spans="1:7">
      <c r="A172" s="126" t="s">
        <v>338</v>
      </c>
      <c r="B172" s="126"/>
      <c r="C172" s="127"/>
      <c r="D172" s="127"/>
      <c r="E172" s="124" t="s">
        <v>339</v>
      </c>
      <c r="F172" s="124"/>
      <c r="G172" s="124"/>
    </row>
    <row r="173" spans="1:7">
      <c r="A173" s="126" t="s">
        <v>340</v>
      </c>
      <c r="B173" s="126"/>
      <c r="C173" s="127"/>
      <c r="D173" s="127"/>
      <c r="E173" s="125" t="s">
        <v>341</v>
      </c>
      <c r="F173" s="125"/>
      <c r="G173" s="125"/>
    </row>
    <row r="174" spans="1:7">
      <c r="A174" s="127"/>
      <c r="B174" s="127"/>
      <c r="C174" s="127"/>
      <c r="D174" s="127"/>
      <c r="E174" s="125"/>
      <c r="F174" s="125"/>
      <c r="G174" s="125"/>
    </row>
  </sheetData>
  <mergeCells count="13">
    <mergeCell ref="A173:B173"/>
    <mergeCell ref="E173:G174"/>
    <mergeCell ref="A172:B172"/>
    <mergeCell ref="E172:G172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9184276.4000000004</v>
      </c>
      <c r="D9" s="76">
        <f t="shared" si="0"/>
        <v>79044031.659999996</v>
      </c>
      <c r="E9" s="76">
        <f t="shared" si="0"/>
        <v>52915038.609999992</v>
      </c>
      <c r="F9" s="76">
        <f t="shared" si="0"/>
        <v>52915038.609999992</v>
      </c>
      <c r="G9" s="76">
        <f t="shared" si="0"/>
        <v>26128993.050000001</v>
      </c>
    </row>
    <row r="10" spans="1:7">
      <c r="A10" s="120" t="s">
        <v>333</v>
      </c>
      <c r="B10" s="121">
        <v>5825509.4900000002</v>
      </c>
      <c r="C10" s="121">
        <v>467409.14</v>
      </c>
      <c r="D10" s="77">
        <f>B10+C10</f>
        <v>6292918.6299999999</v>
      </c>
      <c r="E10" s="121">
        <v>4308291.09</v>
      </c>
      <c r="F10" s="121">
        <v>4308291.09</v>
      </c>
      <c r="G10" s="77">
        <f>D10-E10</f>
        <v>1984627.54</v>
      </c>
    </row>
    <row r="11" spans="1:7">
      <c r="A11" s="120" t="s">
        <v>334</v>
      </c>
      <c r="B11" s="121">
        <v>4274183.1900000004</v>
      </c>
      <c r="C11" s="121">
        <v>382984.73</v>
      </c>
      <c r="D11" s="77">
        <f t="shared" ref="D11:D17" si="1">B11+C11</f>
        <v>4657167.92</v>
      </c>
      <c r="E11" s="121">
        <v>3216687.56</v>
      </c>
      <c r="F11" s="121">
        <v>3216687.56</v>
      </c>
      <c r="G11" s="77">
        <f t="shared" ref="G11:G17" si="2">D11-E11</f>
        <v>1440480.3599999999</v>
      </c>
    </row>
    <row r="12" spans="1:7">
      <c r="A12" s="120" t="s">
        <v>335</v>
      </c>
      <c r="B12" s="121">
        <v>25347529.739999998</v>
      </c>
      <c r="C12" s="121">
        <v>5790407.5199999996</v>
      </c>
      <c r="D12" s="77">
        <f t="shared" si="1"/>
        <v>31137937.259999998</v>
      </c>
      <c r="E12" s="121">
        <v>16358003.029999999</v>
      </c>
      <c r="F12" s="121">
        <v>16358003.029999999</v>
      </c>
      <c r="G12" s="77">
        <f t="shared" si="2"/>
        <v>14779934.229999999</v>
      </c>
    </row>
    <row r="13" spans="1:7">
      <c r="A13" s="120" t="s">
        <v>336</v>
      </c>
      <c r="B13" s="121">
        <v>33743465</v>
      </c>
      <c r="C13" s="121">
        <v>2524588.29</v>
      </c>
      <c r="D13" s="77">
        <f t="shared" si="1"/>
        <v>36268053.289999999</v>
      </c>
      <c r="E13" s="121">
        <v>28387721.309999999</v>
      </c>
      <c r="F13" s="121">
        <v>28387721.309999999</v>
      </c>
      <c r="G13" s="77">
        <f t="shared" si="2"/>
        <v>7880331.9800000004</v>
      </c>
    </row>
    <row r="14" spans="1:7">
      <c r="A14" s="120" t="s">
        <v>337</v>
      </c>
      <c r="B14" s="121">
        <v>669067.84</v>
      </c>
      <c r="C14" s="121">
        <v>18886.72</v>
      </c>
      <c r="D14" s="77">
        <f t="shared" si="1"/>
        <v>687954.55999999994</v>
      </c>
      <c r="E14" s="121">
        <v>644335.62</v>
      </c>
      <c r="F14" s="121">
        <v>644335.62</v>
      </c>
      <c r="G14" s="77">
        <f t="shared" si="2"/>
        <v>43618.939999999944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2199493.4299999997</v>
      </c>
      <c r="D19" s="79">
        <f t="shared" si="3"/>
        <v>53217594.430000007</v>
      </c>
      <c r="E19" s="79">
        <f t="shared" si="3"/>
        <v>22315210.699999999</v>
      </c>
      <c r="F19" s="79">
        <f t="shared" si="3"/>
        <v>22315210.699999999</v>
      </c>
      <c r="G19" s="79">
        <f t="shared" si="3"/>
        <v>30902383.730000004</v>
      </c>
    </row>
    <row r="20" spans="1:7">
      <c r="A20" s="120" t="s">
        <v>333</v>
      </c>
      <c r="B20" s="121">
        <v>4675759.97</v>
      </c>
      <c r="C20" s="121">
        <v>-179533.35</v>
      </c>
      <c r="D20" s="77">
        <f t="shared" ref="D20:D28" si="4">B20+C20</f>
        <v>4496226.62</v>
      </c>
      <c r="E20" s="121">
        <v>1890148.25</v>
      </c>
      <c r="F20" s="121">
        <v>1890148.25</v>
      </c>
      <c r="G20" s="77">
        <f t="shared" ref="G20:G28" si="5">D20-E20</f>
        <v>2606078.37</v>
      </c>
    </row>
    <row r="21" spans="1:7">
      <c r="A21" s="120" t="s">
        <v>334</v>
      </c>
      <c r="B21" s="121">
        <v>3076096.95</v>
      </c>
      <c r="C21" s="121">
        <v>-12328</v>
      </c>
      <c r="D21" s="77">
        <f t="shared" si="4"/>
        <v>3063768.95</v>
      </c>
      <c r="E21" s="121">
        <v>1161743.1000000001</v>
      </c>
      <c r="F21" s="121">
        <v>1161743.1000000001</v>
      </c>
      <c r="G21" s="77">
        <f t="shared" si="5"/>
        <v>1902025.85</v>
      </c>
    </row>
    <row r="22" spans="1:7">
      <c r="A22" s="120" t="s">
        <v>335</v>
      </c>
      <c r="B22" s="121">
        <v>12114962.609999999</v>
      </c>
      <c r="C22" s="121">
        <v>-3042148.52</v>
      </c>
      <c r="D22" s="77">
        <f t="shared" si="4"/>
        <v>9072814.0899999999</v>
      </c>
      <c r="E22" s="121">
        <v>4845774.3899999997</v>
      </c>
      <c r="F22" s="121">
        <v>4845774.3899999997</v>
      </c>
      <c r="G22" s="77">
        <f t="shared" si="5"/>
        <v>4227039.7</v>
      </c>
    </row>
    <row r="23" spans="1:7">
      <c r="A23" s="120" t="s">
        <v>336</v>
      </c>
      <c r="B23" s="121">
        <v>30380503.870000001</v>
      </c>
      <c r="C23" s="121">
        <v>5464080.0899999999</v>
      </c>
      <c r="D23" s="77">
        <f t="shared" si="4"/>
        <v>35844583.960000001</v>
      </c>
      <c r="E23" s="121">
        <v>14112583.16</v>
      </c>
      <c r="F23" s="121">
        <v>14112583.16</v>
      </c>
      <c r="G23" s="77">
        <f t="shared" si="5"/>
        <v>21732000.800000001</v>
      </c>
    </row>
    <row r="24" spans="1:7">
      <c r="A24" s="120" t="s">
        <v>337</v>
      </c>
      <c r="B24" s="121">
        <v>770777.59999999998</v>
      </c>
      <c r="C24" s="121">
        <v>-30576.79</v>
      </c>
      <c r="D24" s="77">
        <f t="shared" si="4"/>
        <v>740200.80999999994</v>
      </c>
      <c r="E24" s="121">
        <v>304961.8</v>
      </c>
      <c r="F24" s="121">
        <v>304961.8</v>
      </c>
      <c r="G24" s="77">
        <f t="shared" si="5"/>
        <v>435239.00999999995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11383769.83</v>
      </c>
      <c r="D29" s="79">
        <f>B29+C29</f>
        <v>132261626.09000002</v>
      </c>
      <c r="E29" s="79">
        <f t="shared" si="6"/>
        <v>75230249.309999987</v>
      </c>
      <c r="F29" s="79">
        <f t="shared" si="6"/>
        <v>75230249.309999987</v>
      </c>
      <c r="G29" s="79">
        <f>D29-E29</f>
        <v>57031376.780000031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8"/>
  <sheetViews>
    <sheetView tabSelected="1" topLeftCell="A49" zoomScale="80" zoomScaleNormal="80" workbookViewId="0">
      <selection activeCell="I84" sqref="I84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9184276.4000000004</v>
      </c>
      <c r="D9" s="80">
        <f t="shared" si="0"/>
        <v>79044031.659999996</v>
      </c>
      <c r="E9" s="80">
        <f t="shared" si="0"/>
        <v>52915038.609999999</v>
      </c>
      <c r="F9" s="80">
        <f t="shared" si="0"/>
        <v>52915038.609999999</v>
      </c>
      <c r="G9" s="80">
        <f t="shared" si="0"/>
        <v>26128993.049999993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18886.72</v>
      </c>
      <c r="D10" s="81">
        <f t="shared" si="1"/>
        <v>687954.55999999994</v>
      </c>
      <c r="E10" s="81">
        <f t="shared" si="1"/>
        <v>644335.62</v>
      </c>
      <c r="F10" s="81">
        <f t="shared" si="1"/>
        <v>644335.62</v>
      </c>
      <c r="G10" s="81">
        <f t="shared" si="1"/>
        <v>43618.939999999944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18886.72</v>
      </c>
      <c r="D13" s="81">
        <f t="shared" si="2"/>
        <v>687954.55999999994</v>
      </c>
      <c r="E13" s="122">
        <v>644335.62</v>
      </c>
      <c r="F13" s="122">
        <v>644335.62</v>
      </c>
      <c r="G13" s="81">
        <f t="shared" si="3"/>
        <v>43618.939999999944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9165389.6799999997</v>
      </c>
      <c r="D19" s="81">
        <f t="shared" si="4"/>
        <v>78356077.099999994</v>
      </c>
      <c r="E19" s="81">
        <f t="shared" si="4"/>
        <v>52270702.990000002</v>
      </c>
      <c r="F19" s="81">
        <f t="shared" si="4"/>
        <v>52270702.990000002</v>
      </c>
      <c r="G19" s="81">
        <f t="shared" si="4"/>
        <v>26085374.109999992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9165389.6799999997</v>
      </c>
      <c r="D24" s="81">
        <f t="shared" si="5"/>
        <v>78356077.099999994</v>
      </c>
      <c r="E24" s="122">
        <v>52270702.990000002</v>
      </c>
      <c r="F24" s="122">
        <v>52270702.990000002</v>
      </c>
      <c r="G24" s="81">
        <f t="shared" si="6"/>
        <v>26085374.109999992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2199493.4300000002</v>
      </c>
      <c r="D43" s="82">
        <f t="shared" si="13"/>
        <v>53217594.43</v>
      </c>
      <c r="E43" s="82">
        <f t="shared" si="13"/>
        <v>22315210.699999999</v>
      </c>
      <c r="F43" s="82">
        <f t="shared" si="13"/>
        <v>22315210.699999999</v>
      </c>
      <c r="G43" s="82">
        <f t="shared" si="13"/>
        <v>30902383.73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-30576.79</v>
      </c>
      <c r="D44" s="81">
        <f t="shared" si="14"/>
        <v>740200.80999999994</v>
      </c>
      <c r="E44" s="81">
        <f t="shared" si="14"/>
        <v>304961.8</v>
      </c>
      <c r="F44" s="81">
        <f t="shared" si="14"/>
        <v>304961.8</v>
      </c>
      <c r="G44" s="81">
        <f t="shared" si="14"/>
        <v>435239.00999999995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-30576.79</v>
      </c>
      <c r="D47" s="81">
        <f t="shared" si="15"/>
        <v>740200.80999999994</v>
      </c>
      <c r="E47" s="122">
        <v>304961.8</v>
      </c>
      <c r="F47" s="122">
        <v>304961.8</v>
      </c>
      <c r="G47" s="81">
        <f t="shared" si="16"/>
        <v>435239.00999999995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2230070.2200000002</v>
      </c>
      <c r="D53" s="81">
        <f t="shared" si="17"/>
        <v>52477393.619999997</v>
      </c>
      <c r="E53" s="81">
        <f t="shared" si="17"/>
        <v>22010248.899999999</v>
      </c>
      <c r="F53" s="81">
        <f t="shared" si="17"/>
        <v>22010248.899999999</v>
      </c>
      <c r="G53" s="81">
        <f t="shared" si="17"/>
        <v>30467144.719999999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2230070.2200000002</v>
      </c>
      <c r="D58" s="81">
        <f t="shared" si="18"/>
        <v>52477393.619999997</v>
      </c>
      <c r="E58" s="122">
        <v>22010248.899999999</v>
      </c>
      <c r="F58" s="122">
        <v>22010248.899999999</v>
      </c>
      <c r="G58" s="81">
        <f t="shared" si="19"/>
        <v>30467144.719999999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11383769.83</v>
      </c>
      <c r="D77" s="82">
        <f t="shared" si="26"/>
        <v>132261626.09</v>
      </c>
      <c r="E77" s="82">
        <f t="shared" si="26"/>
        <v>75230249.310000002</v>
      </c>
      <c r="F77" s="82">
        <f t="shared" si="26"/>
        <v>75230249.310000002</v>
      </c>
      <c r="G77" s="82">
        <f t="shared" si="26"/>
        <v>57031376.779999994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  <row r="86" spans="1:7">
      <c r="A86" s="126" t="s">
        <v>338</v>
      </c>
      <c r="B86" s="126"/>
      <c r="C86" s="128"/>
      <c r="D86" s="128"/>
      <c r="E86" s="124" t="s">
        <v>339</v>
      </c>
      <c r="F86" s="124"/>
      <c r="G86" s="124"/>
    </row>
    <row r="87" spans="1:7">
      <c r="A87" s="126" t="s">
        <v>340</v>
      </c>
      <c r="B87" s="126"/>
      <c r="C87" s="128"/>
      <c r="D87" s="128"/>
      <c r="E87" s="125" t="s">
        <v>341</v>
      </c>
      <c r="F87" s="125"/>
      <c r="G87" s="125"/>
    </row>
    <row r="88" spans="1:7">
      <c r="A88" s="128"/>
      <c r="B88" s="128"/>
      <c r="C88" s="128"/>
      <c r="D88" s="128"/>
      <c r="E88" s="125"/>
      <c r="F88" s="125"/>
      <c r="G88" s="125"/>
    </row>
  </sheetData>
  <mergeCells count="13">
    <mergeCell ref="A87:B87"/>
    <mergeCell ref="E87:G88"/>
    <mergeCell ref="A86:B86"/>
    <mergeCell ref="E86:G86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50" orientation="landscape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3540312.73</v>
      </c>
      <c r="D9" s="85">
        <f t="shared" si="0"/>
        <v>52810041.109999999</v>
      </c>
      <c r="E9" s="85">
        <f t="shared" si="0"/>
        <v>43157596.759999998</v>
      </c>
      <c r="F9" s="85">
        <f t="shared" si="0"/>
        <v>43157596.759999998</v>
      </c>
      <c r="G9" s="85">
        <f t="shared" si="0"/>
        <v>9652444.3500000015</v>
      </c>
    </row>
    <row r="10" spans="1:7">
      <c r="A10" s="35" t="s">
        <v>327</v>
      </c>
      <c r="B10" s="123">
        <v>49269728.380000003</v>
      </c>
      <c r="C10" s="123">
        <v>3540312.73</v>
      </c>
      <c r="D10" s="86">
        <f>B10+C10</f>
        <v>52810041.109999999</v>
      </c>
      <c r="E10" s="123">
        <v>43157596.759999998</v>
      </c>
      <c r="F10" s="123">
        <v>43157596.759999998</v>
      </c>
      <c r="G10" s="86">
        <f>D10-E10</f>
        <v>9652444.3500000015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3031588</v>
      </c>
      <c r="D21" s="85">
        <f t="shared" si="3"/>
        <v>48319731</v>
      </c>
      <c r="E21" s="85">
        <f t="shared" si="3"/>
        <v>20629375.460000001</v>
      </c>
      <c r="F21" s="85">
        <f t="shared" si="3"/>
        <v>20629375.460000001</v>
      </c>
      <c r="G21" s="85">
        <f t="shared" si="3"/>
        <v>27690355.539999999</v>
      </c>
    </row>
    <row r="22" spans="1:7">
      <c r="A22" s="35" t="s">
        <v>327</v>
      </c>
      <c r="B22" s="123">
        <v>45288143</v>
      </c>
      <c r="C22" s="123">
        <v>3031588</v>
      </c>
      <c r="D22" s="86">
        <f>B22+C22</f>
        <v>48319731</v>
      </c>
      <c r="E22" s="123">
        <v>20629375.460000001</v>
      </c>
      <c r="F22" s="123">
        <v>20629375.460000001</v>
      </c>
      <c r="G22" s="86">
        <f>D22-E22</f>
        <v>27690355.539999999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6571900.7300000004</v>
      </c>
      <c r="D33" s="85">
        <f t="shared" si="6"/>
        <v>101129772.11</v>
      </c>
      <c r="E33" s="85">
        <f t="shared" si="6"/>
        <v>63786972.219999999</v>
      </c>
      <c r="F33" s="85">
        <f t="shared" si="6"/>
        <v>63786972.219999999</v>
      </c>
      <c r="G33" s="85">
        <f t="shared" si="6"/>
        <v>37342799.890000001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2026-10-15T21:40:23Z</cp:lastPrinted>
  <dcterms:created xsi:type="dcterms:W3CDTF">2018-11-21T18:09:30Z</dcterms:created>
  <dcterms:modified xsi:type="dcterms:W3CDTF">2026-10-15T21:40:54Z</dcterms:modified>
</cp:coreProperties>
</file>